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9600" windowHeight="12165" activeTab="4"/>
  </bookViews>
  <sheets>
    <sheet name="Sales" sheetId="1" r:id="rId1"/>
    <sheet name="Recycling" sheetId="6" r:id="rId2"/>
    <sheet name="EC Trans." sheetId="4" r:id="rId3"/>
    <sheet name="Balances" sheetId="7" r:id="rId4"/>
    <sheet name="Report" sheetId="9" r:id="rId5"/>
    <sheet name="17Q1" sheetId="32" r:id="rId6"/>
    <sheet name="16Q4" sheetId="31" r:id="rId7"/>
    <sheet name="16Q3" sheetId="29" r:id="rId8"/>
    <sheet name="16Q2" sheetId="26" r:id="rId9"/>
    <sheet name="16Q1" sheetId="25" r:id="rId10"/>
    <sheet name="15Q4" sheetId="21" r:id="rId11"/>
    <sheet name="15Q3" sheetId="18" r:id="rId12"/>
    <sheet name="15Q2" sheetId="19" r:id="rId13"/>
    <sheet name="15Q1" sheetId="16" r:id="rId14"/>
    <sheet name="14Q4" sheetId="15" r:id="rId15"/>
    <sheet name="14Q3" sheetId="13" r:id="rId16"/>
    <sheet name="14Q2" sheetId="12" r:id="rId17"/>
    <sheet name="14Q1" sheetId="11" r:id="rId18"/>
    <sheet name="13Q4" sheetId="10" r:id="rId19"/>
    <sheet name="SB Project" sheetId="23" r:id="rId20"/>
    <sheet name="SB Report" sheetId="24" r:id="rId21"/>
    <sheet name="Sheet1" sheetId="30" r:id="rId22"/>
  </sheets>
  <calcPr calcId="125725"/>
</workbook>
</file>

<file path=xl/calcChain.xml><?xml version="1.0" encoding="utf-8"?>
<calcChain xmlns="http://schemas.openxmlformats.org/spreadsheetml/2006/main">
  <c r="I14" i="1"/>
  <c r="I15"/>
  <c r="K13"/>
  <c r="J13"/>
  <c r="I13"/>
  <c r="I32"/>
  <c r="J32"/>
  <c r="K32"/>
  <c r="L32"/>
  <c r="I33"/>
  <c r="J33"/>
  <c r="K33"/>
  <c r="L33"/>
  <c r="I34"/>
  <c r="J34"/>
  <c r="K34"/>
  <c r="L34"/>
  <c r="I35"/>
  <c r="J35"/>
  <c r="K35"/>
  <c r="L35"/>
  <c r="I36"/>
  <c r="J36"/>
  <c r="K36"/>
  <c r="L36"/>
  <c r="I37"/>
  <c r="J37"/>
  <c r="K37"/>
  <c r="L37"/>
  <c r="I38"/>
  <c r="J38"/>
  <c r="K38"/>
  <c r="L38"/>
  <c r="I39"/>
  <c r="J39"/>
  <c r="K39"/>
  <c r="L39"/>
  <c r="I40"/>
  <c r="J40"/>
  <c r="K40"/>
  <c r="L40"/>
  <c r="I41"/>
  <c r="J41"/>
  <c r="K41"/>
  <c r="L41"/>
  <c r="I42"/>
  <c r="J42"/>
  <c r="K42"/>
  <c r="L42"/>
  <c r="I43"/>
  <c r="J43"/>
  <c r="K43"/>
  <c r="L43"/>
  <c r="I44"/>
  <c r="J44"/>
  <c r="K44"/>
  <c r="L44"/>
  <c r="I45"/>
  <c r="J45"/>
  <c r="K45"/>
  <c r="L45"/>
  <c r="I46"/>
  <c r="J46"/>
  <c r="K46"/>
  <c r="L46"/>
  <c r="I47"/>
  <c r="J47"/>
  <c r="K47"/>
  <c r="L47"/>
  <c r="I48"/>
  <c r="J48"/>
  <c r="K48"/>
  <c r="L48"/>
  <c r="I49"/>
  <c r="J49"/>
  <c r="K49"/>
  <c r="L49"/>
  <c r="I50"/>
  <c r="J50"/>
  <c r="K50"/>
  <c r="L50"/>
  <c r="I51"/>
  <c r="J51"/>
  <c r="K51"/>
  <c r="L51"/>
  <c r="I52"/>
  <c r="J52"/>
  <c r="K52"/>
  <c r="L52"/>
  <c r="I53"/>
  <c r="J53"/>
  <c r="K53"/>
  <c r="L53"/>
  <c r="I54"/>
  <c r="J54"/>
  <c r="K54"/>
  <c r="L54"/>
  <c r="I55"/>
  <c r="J55"/>
  <c r="K55"/>
  <c r="L55"/>
  <c r="I56"/>
  <c r="J56"/>
  <c r="K56"/>
  <c r="L56"/>
  <c r="I57"/>
  <c r="J57"/>
  <c r="K57"/>
  <c r="L57"/>
  <c r="A5" i="9" l="1"/>
  <c r="A6"/>
  <c r="A7"/>
  <c r="G19" i="25"/>
  <c r="C6" i="9"/>
  <c r="C7"/>
  <c r="A1"/>
  <c r="C17"/>
  <c r="A18"/>
  <c r="C18"/>
  <c r="A19"/>
  <c r="C19"/>
  <c r="D21" i="23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E4" i="24"/>
  <c r="D478" i="23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Q27"/>
  <c r="R27"/>
  <c r="Q28"/>
  <c r="R28"/>
  <c r="Q29"/>
  <c r="R29"/>
  <c r="Q30"/>
  <c r="R30"/>
  <c r="Q31"/>
  <c r="R31"/>
  <c r="Q32"/>
  <c r="R32"/>
  <c r="Q33"/>
  <c r="R33"/>
  <c r="Q34"/>
  <c r="R34"/>
  <c r="Q35"/>
  <c r="R35"/>
  <c r="Q24"/>
  <c r="R24"/>
  <c r="Q25"/>
  <c r="R25"/>
  <c r="Q26"/>
  <c r="R26"/>
  <c r="D8" i="9" l="1"/>
  <c r="Q21" i="23"/>
  <c r="Q22"/>
  <c r="Q23"/>
  <c r="R20"/>
  <c r="R21"/>
  <c r="R22"/>
  <c r="R23"/>
  <c r="Q20"/>
  <c r="R15"/>
  <c r="R16"/>
  <c r="R17"/>
  <c r="R18"/>
  <c r="R19"/>
  <c r="R14"/>
  <c r="Q15"/>
  <c r="Q16"/>
  <c r="Q17"/>
  <c r="Q18"/>
  <c r="Q19"/>
  <c r="Q14"/>
  <c r="O6"/>
  <c r="T13" l="1"/>
  <c r="R12"/>
  <c r="M6"/>
  <c r="N6"/>
  <c r="U13" l="1"/>
  <c r="C13"/>
  <c r="C13" i="24" s="1"/>
  <c r="C14" i="23"/>
  <c r="C14" i="24" s="1"/>
  <c r="C15" i="23"/>
  <c r="C15" i="24" s="1"/>
  <c r="C12" i="23"/>
  <c r="C12" i="24" s="1"/>
  <c r="B13" i="23"/>
  <c r="B14"/>
  <c r="B15"/>
  <c r="B12"/>
  <c r="J2" l="1"/>
  <c r="H4" i="24" s="1"/>
  <c r="D7" i="23" l="1"/>
  <c r="E8" i="24" s="1"/>
  <c r="D6" i="23"/>
  <c r="E7" i="24" s="1"/>
  <c r="D3" i="23"/>
  <c r="E5" i="24" s="1"/>
  <c r="D15" i="23"/>
  <c r="E15" i="24" s="1"/>
  <c r="D14" i="23"/>
  <c r="E14" i="24" s="1"/>
  <c r="D13" i="23"/>
  <c r="E13" i="24" s="1"/>
  <c r="D12" i="23"/>
  <c r="E12" i="24" s="1"/>
  <c r="J6" i="23" l="1"/>
  <c r="H7" i="24" s="1"/>
  <c r="D4" i="23"/>
  <c r="J5"/>
  <c r="H6" i="24" s="1"/>
  <c r="J3" i="23"/>
  <c r="H5" i="24" s="1"/>
  <c r="D8" i="23"/>
  <c r="E9" i="24" s="1"/>
  <c r="Q12" i="23" l="1"/>
  <c r="E6" i="24"/>
  <c r="H9" i="23"/>
  <c r="H10"/>
  <c r="D13" i="21" l="1"/>
  <c r="D8"/>
  <c r="A1"/>
  <c r="F16" i="6"/>
  <c r="G16"/>
  <c r="H16"/>
  <c r="I16"/>
  <c r="F17"/>
  <c r="G17"/>
  <c r="H17"/>
  <c r="I17"/>
  <c r="F18"/>
  <c r="G18"/>
  <c r="H18"/>
  <c r="I18"/>
  <c r="F19"/>
  <c r="G19"/>
  <c r="H19"/>
  <c r="I19"/>
  <c r="F20"/>
  <c r="G20"/>
  <c r="H20"/>
  <c r="I20"/>
  <c r="F21"/>
  <c r="G21"/>
  <c r="H21"/>
  <c r="I21"/>
  <c r="F22"/>
  <c r="G22"/>
  <c r="H22"/>
  <c r="I22"/>
  <c r="F23"/>
  <c r="G23"/>
  <c r="H23"/>
  <c r="I23"/>
  <c r="F24"/>
  <c r="G24"/>
  <c r="H24"/>
  <c r="I24"/>
  <c r="F25"/>
  <c r="G25"/>
  <c r="H25"/>
  <c r="I25"/>
  <c r="F26"/>
  <c r="G26"/>
  <c r="H26"/>
  <c r="I26"/>
  <c r="F27"/>
  <c r="G27"/>
  <c r="H27"/>
  <c r="I27"/>
  <c r="F28"/>
  <c r="G28"/>
  <c r="H28"/>
  <c r="I28"/>
  <c r="F29"/>
  <c r="G29"/>
  <c r="H29"/>
  <c r="I29"/>
  <c r="F30"/>
  <c r="G30"/>
  <c r="H30"/>
  <c r="I30"/>
  <c r="F31"/>
  <c r="G31"/>
  <c r="H31"/>
  <c r="I31"/>
  <c r="F32"/>
  <c r="G32"/>
  <c r="H32"/>
  <c r="I32"/>
  <c r="F33"/>
  <c r="G33"/>
  <c r="H33"/>
  <c r="I33"/>
  <c r="F34"/>
  <c r="G34"/>
  <c r="H34"/>
  <c r="I34"/>
  <c r="F35"/>
  <c r="G35"/>
  <c r="H35"/>
  <c r="I35"/>
  <c r="F36"/>
  <c r="G36"/>
  <c r="H36"/>
  <c r="I36"/>
  <c r="F37"/>
  <c r="G37"/>
  <c r="H37"/>
  <c r="I37"/>
  <c r="F38"/>
  <c r="G38"/>
  <c r="H38"/>
  <c r="I38"/>
  <c r="F39"/>
  <c r="G39"/>
  <c r="H39"/>
  <c r="I39"/>
  <c r="F40"/>
  <c r="G40"/>
  <c r="H40"/>
  <c r="I40"/>
  <c r="F41"/>
  <c r="G41"/>
  <c r="H41"/>
  <c r="I41"/>
  <c r="F42"/>
  <c r="G42"/>
  <c r="H42"/>
  <c r="I42"/>
  <c r="F43"/>
  <c r="G43"/>
  <c r="H43"/>
  <c r="I43"/>
  <c r="F44"/>
  <c r="G44"/>
  <c r="H44"/>
  <c r="I44"/>
  <c r="F45"/>
  <c r="G45"/>
  <c r="H45"/>
  <c r="I45"/>
  <c r="F46"/>
  <c r="G46"/>
  <c r="H46"/>
  <c r="I46"/>
  <c r="F47"/>
  <c r="G47"/>
  <c r="H47"/>
  <c r="I47"/>
  <c r="F48"/>
  <c r="G48"/>
  <c r="H48"/>
  <c r="I48"/>
  <c r="F49"/>
  <c r="G49"/>
  <c r="H49"/>
  <c r="I49"/>
  <c r="F50"/>
  <c r="G50"/>
  <c r="H50"/>
  <c r="I50"/>
  <c r="F51"/>
  <c r="G51"/>
  <c r="H51"/>
  <c r="I51"/>
  <c r="F52"/>
  <c r="G52"/>
  <c r="H52"/>
  <c r="I52"/>
  <c r="F53"/>
  <c r="G53"/>
  <c r="H53"/>
  <c r="I53"/>
  <c r="F54"/>
  <c r="G54"/>
  <c r="H54"/>
  <c r="I54"/>
  <c r="F55"/>
  <c r="G55"/>
  <c r="H55"/>
  <c r="I55"/>
  <c r="F56"/>
  <c r="G56"/>
  <c r="H56"/>
  <c r="I56"/>
  <c r="F57"/>
  <c r="G57"/>
  <c r="H57"/>
  <c r="I57"/>
  <c r="F58"/>
  <c r="G58"/>
  <c r="H58"/>
  <c r="I58"/>
  <c r="F59"/>
  <c r="G59"/>
  <c r="H59"/>
  <c r="I59"/>
  <c r="F60"/>
  <c r="G60"/>
  <c r="H60"/>
  <c r="I60"/>
  <c r="F61"/>
  <c r="G61"/>
  <c r="H61"/>
  <c r="I61"/>
  <c r="F62"/>
  <c r="G62"/>
  <c r="H62"/>
  <c r="I62"/>
  <c r="F63"/>
  <c r="G63"/>
  <c r="H63"/>
  <c r="I63"/>
  <c r="F64"/>
  <c r="G64"/>
  <c r="H64"/>
  <c r="I64"/>
  <c r="F65"/>
  <c r="G65"/>
  <c r="H65"/>
  <c r="I65"/>
  <c r="F66"/>
  <c r="G66"/>
  <c r="H66"/>
  <c r="I66"/>
  <c r="F67"/>
  <c r="G67"/>
  <c r="H67"/>
  <c r="I67"/>
  <c r="F68"/>
  <c r="G68"/>
  <c r="H68"/>
  <c r="I68"/>
  <c r="F69"/>
  <c r="G69"/>
  <c r="H69"/>
  <c r="I69"/>
  <c r="F70"/>
  <c r="G70"/>
  <c r="H70"/>
  <c r="I70"/>
  <c r="F71"/>
  <c r="G71"/>
  <c r="H71"/>
  <c r="I71"/>
  <c r="F72"/>
  <c r="G72"/>
  <c r="H72"/>
  <c r="I72"/>
  <c r="F73"/>
  <c r="G73"/>
  <c r="H73"/>
  <c r="I73"/>
  <c r="F74"/>
  <c r="G74"/>
  <c r="H74"/>
  <c r="I74"/>
  <c r="F75"/>
  <c r="G75"/>
  <c r="H75"/>
  <c r="I75"/>
  <c r="F76"/>
  <c r="G76"/>
  <c r="H76"/>
  <c r="I76"/>
  <c r="F77"/>
  <c r="G77"/>
  <c r="H77"/>
  <c r="I77"/>
  <c r="F78"/>
  <c r="G78"/>
  <c r="H78"/>
  <c r="I78"/>
  <c r="F79"/>
  <c r="G79"/>
  <c r="H79"/>
  <c r="I79"/>
  <c r="F80"/>
  <c r="G80"/>
  <c r="H80"/>
  <c r="I80"/>
  <c r="F81"/>
  <c r="G81"/>
  <c r="H81"/>
  <c r="I81"/>
  <c r="F82"/>
  <c r="G82"/>
  <c r="H82"/>
  <c r="I82"/>
  <c r="F83"/>
  <c r="G83"/>
  <c r="H83"/>
  <c r="I83"/>
  <c r="F84"/>
  <c r="G84"/>
  <c r="H84"/>
  <c r="I84"/>
  <c r="F85"/>
  <c r="G85"/>
  <c r="H85"/>
  <c r="I85"/>
  <c r="F86"/>
  <c r="G86"/>
  <c r="H86"/>
  <c r="I86"/>
  <c r="F87"/>
  <c r="G87"/>
  <c r="H87"/>
  <c r="I87"/>
  <c r="F88"/>
  <c r="G88"/>
  <c r="H88"/>
  <c r="I88"/>
  <c r="F89"/>
  <c r="G89"/>
  <c r="H89"/>
  <c r="I89"/>
  <c r="F90"/>
  <c r="G90"/>
  <c r="H90"/>
  <c r="I90"/>
  <c r="F91"/>
  <c r="G91"/>
  <c r="H91"/>
  <c r="I91"/>
  <c r="F92"/>
  <c r="G92"/>
  <c r="H92"/>
  <c r="I92"/>
  <c r="F93"/>
  <c r="G93"/>
  <c r="H93"/>
  <c r="I93"/>
  <c r="F94"/>
  <c r="G94"/>
  <c r="H94"/>
  <c r="I94"/>
  <c r="F95"/>
  <c r="G95"/>
  <c r="H95"/>
  <c r="I95"/>
  <c r="F96"/>
  <c r="G96"/>
  <c r="H96"/>
  <c r="I96"/>
  <c r="F97"/>
  <c r="G97"/>
  <c r="H97"/>
  <c r="I97"/>
  <c r="F98"/>
  <c r="G98"/>
  <c r="H98"/>
  <c r="I98"/>
  <c r="F99"/>
  <c r="G99"/>
  <c r="H99"/>
  <c r="I99"/>
  <c r="F100"/>
  <c r="G100"/>
  <c r="H100"/>
  <c r="I100"/>
  <c r="F101"/>
  <c r="G101"/>
  <c r="H101"/>
  <c r="I101"/>
  <c r="F102"/>
  <c r="G102"/>
  <c r="H102"/>
  <c r="I102"/>
  <c r="F103"/>
  <c r="G103"/>
  <c r="H103"/>
  <c r="I103"/>
  <c r="F104"/>
  <c r="G104"/>
  <c r="H104"/>
  <c r="I104"/>
  <c r="F105"/>
  <c r="G105"/>
  <c r="H105"/>
  <c r="I105"/>
  <c r="F106"/>
  <c r="G106"/>
  <c r="H106"/>
  <c r="I106"/>
  <c r="F107"/>
  <c r="G107"/>
  <c r="H107"/>
  <c r="I107"/>
  <c r="F108"/>
  <c r="G108"/>
  <c r="H108"/>
  <c r="I108"/>
  <c r="F109"/>
  <c r="G109"/>
  <c r="H109"/>
  <c r="I109"/>
  <c r="F110"/>
  <c r="G110"/>
  <c r="H110"/>
  <c r="I110"/>
  <c r="F111"/>
  <c r="G111"/>
  <c r="H111"/>
  <c r="I111"/>
  <c r="F112"/>
  <c r="G112"/>
  <c r="H112"/>
  <c r="I112"/>
  <c r="F113"/>
  <c r="G113"/>
  <c r="H113"/>
  <c r="I113"/>
  <c r="F114"/>
  <c r="G114"/>
  <c r="H114"/>
  <c r="I114"/>
  <c r="F115"/>
  <c r="G115"/>
  <c r="H115"/>
  <c r="I115"/>
  <c r="F116"/>
  <c r="G116"/>
  <c r="H116"/>
  <c r="I116"/>
  <c r="F117"/>
  <c r="G117"/>
  <c r="H117"/>
  <c r="I117"/>
  <c r="F118"/>
  <c r="G118"/>
  <c r="H118"/>
  <c r="I118"/>
  <c r="F119"/>
  <c r="G119"/>
  <c r="H119"/>
  <c r="I119"/>
  <c r="F120"/>
  <c r="G120"/>
  <c r="H120"/>
  <c r="I120"/>
  <c r="F121"/>
  <c r="G121"/>
  <c r="H121"/>
  <c r="I121"/>
  <c r="F122"/>
  <c r="G122"/>
  <c r="H122"/>
  <c r="I122"/>
  <c r="F123"/>
  <c r="G123"/>
  <c r="H123"/>
  <c r="I123"/>
  <c r="F124"/>
  <c r="G124"/>
  <c r="H124"/>
  <c r="I124"/>
  <c r="F125"/>
  <c r="G125"/>
  <c r="H125"/>
  <c r="I125"/>
  <c r="F126"/>
  <c r="G126"/>
  <c r="H126"/>
  <c r="I126"/>
  <c r="F127"/>
  <c r="G127"/>
  <c r="H127"/>
  <c r="I127"/>
  <c r="F128"/>
  <c r="G128"/>
  <c r="H128"/>
  <c r="I128"/>
  <c r="F129"/>
  <c r="G129"/>
  <c r="H129"/>
  <c r="I129"/>
  <c r="F130"/>
  <c r="G130"/>
  <c r="H130"/>
  <c r="I130"/>
  <c r="F131"/>
  <c r="G131"/>
  <c r="H131"/>
  <c r="I131"/>
  <c r="F132"/>
  <c r="G132"/>
  <c r="H132"/>
  <c r="I132"/>
  <c r="F133"/>
  <c r="G133"/>
  <c r="H133"/>
  <c r="I133"/>
  <c r="F134"/>
  <c r="G134"/>
  <c r="H134"/>
  <c r="I134"/>
  <c r="F135"/>
  <c r="G135"/>
  <c r="H135"/>
  <c r="I135"/>
  <c r="F136"/>
  <c r="G136"/>
  <c r="H136"/>
  <c r="I136"/>
  <c r="F137"/>
  <c r="G137"/>
  <c r="H137"/>
  <c r="I137"/>
  <c r="F138"/>
  <c r="G138"/>
  <c r="H138"/>
  <c r="I138"/>
  <c r="F139"/>
  <c r="G139"/>
  <c r="H139"/>
  <c r="I139"/>
  <c r="F140"/>
  <c r="G140"/>
  <c r="H140"/>
  <c r="I140"/>
  <c r="F141"/>
  <c r="G141"/>
  <c r="H141"/>
  <c r="I141"/>
  <c r="F142"/>
  <c r="G142"/>
  <c r="H142"/>
  <c r="I142"/>
  <c r="F143"/>
  <c r="G143"/>
  <c r="H143"/>
  <c r="I143"/>
  <c r="F144"/>
  <c r="G144"/>
  <c r="H144"/>
  <c r="I144"/>
  <c r="F145"/>
  <c r="G145"/>
  <c r="H145"/>
  <c r="I145"/>
  <c r="F146"/>
  <c r="G146"/>
  <c r="H146"/>
  <c r="I146"/>
  <c r="F147"/>
  <c r="G147"/>
  <c r="H147"/>
  <c r="I147"/>
  <c r="F148"/>
  <c r="G148"/>
  <c r="H148"/>
  <c r="I148"/>
  <c r="F149"/>
  <c r="G149"/>
  <c r="H149"/>
  <c r="I149"/>
  <c r="F150"/>
  <c r="G150"/>
  <c r="H150"/>
  <c r="I150"/>
  <c r="F151"/>
  <c r="G151"/>
  <c r="H151"/>
  <c r="I151"/>
  <c r="F152"/>
  <c r="G152"/>
  <c r="H152"/>
  <c r="I152"/>
  <c r="F153"/>
  <c r="G153"/>
  <c r="H153"/>
  <c r="I153"/>
  <c r="F154"/>
  <c r="G154"/>
  <c r="H154"/>
  <c r="I154"/>
  <c r="F155"/>
  <c r="G155"/>
  <c r="H155"/>
  <c r="I155"/>
  <c r="F156"/>
  <c r="G156"/>
  <c r="H156"/>
  <c r="I156"/>
  <c r="F157"/>
  <c r="G157"/>
  <c r="H157"/>
  <c r="I157"/>
  <c r="F158"/>
  <c r="G158"/>
  <c r="H158"/>
  <c r="I158"/>
  <c r="F159"/>
  <c r="G159"/>
  <c r="H159"/>
  <c r="I159"/>
  <c r="F160"/>
  <c r="G160"/>
  <c r="H160"/>
  <c r="I160"/>
  <c r="F161"/>
  <c r="G161"/>
  <c r="H161"/>
  <c r="I161"/>
  <c r="F162"/>
  <c r="G162"/>
  <c r="H162"/>
  <c r="I162"/>
  <c r="F163"/>
  <c r="G163"/>
  <c r="H163"/>
  <c r="I163"/>
  <c r="F164"/>
  <c r="G164"/>
  <c r="H164"/>
  <c r="I164"/>
  <c r="F165"/>
  <c r="G165"/>
  <c r="H165"/>
  <c r="I165"/>
  <c r="F166"/>
  <c r="G166"/>
  <c r="H166"/>
  <c r="I166"/>
  <c r="F167"/>
  <c r="G167"/>
  <c r="H167"/>
  <c r="I167"/>
  <c r="F168"/>
  <c r="G168"/>
  <c r="H168"/>
  <c r="I168"/>
  <c r="F169"/>
  <c r="G169"/>
  <c r="H169"/>
  <c r="I169"/>
  <c r="F170"/>
  <c r="G170"/>
  <c r="H170"/>
  <c r="I170"/>
  <c r="F171"/>
  <c r="G171"/>
  <c r="H171"/>
  <c r="I171"/>
  <c r="F172"/>
  <c r="G172"/>
  <c r="H172"/>
  <c r="I172"/>
  <c r="F173"/>
  <c r="G173"/>
  <c r="H173"/>
  <c r="I173"/>
  <c r="F174"/>
  <c r="G174"/>
  <c r="H174"/>
  <c r="I174"/>
  <c r="F175"/>
  <c r="G175"/>
  <c r="H175"/>
  <c r="I175"/>
  <c r="F176"/>
  <c r="G176"/>
  <c r="H176"/>
  <c r="I176"/>
  <c r="F177"/>
  <c r="G177"/>
  <c r="H177"/>
  <c r="I177"/>
  <c r="F178"/>
  <c r="G178"/>
  <c r="H178"/>
  <c r="I178"/>
  <c r="F179"/>
  <c r="G179"/>
  <c r="H179"/>
  <c r="I179"/>
  <c r="F180"/>
  <c r="G180"/>
  <c r="H180"/>
  <c r="I180"/>
  <c r="F181"/>
  <c r="G181"/>
  <c r="H181"/>
  <c r="I181"/>
  <c r="F182"/>
  <c r="G182"/>
  <c r="H182"/>
  <c r="I182"/>
  <c r="F183"/>
  <c r="G183"/>
  <c r="H183"/>
  <c r="I183"/>
  <c r="F184"/>
  <c r="G184"/>
  <c r="H184"/>
  <c r="I184"/>
  <c r="F185"/>
  <c r="G185"/>
  <c r="H185"/>
  <c r="I185"/>
  <c r="F186"/>
  <c r="G186"/>
  <c r="H186"/>
  <c r="I186"/>
  <c r="F187"/>
  <c r="G187"/>
  <c r="H187"/>
  <c r="I187"/>
  <c r="F188"/>
  <c r="G188"/>
  <c r="H188"/>
  <c r="I188"/>
  <c r="F189"/>
  <c r="G189"/>
  <c r="H189"/>
  <c r="I189"/>
  <c r="F190"/>
  <c r="G190"/>
  <c r="H190"/>
  <c r="I190"/>
  <c r="F191"/>
  <c r="G191"/>
  <c r="H191"/>
  <c r="I191"/>
  <c r="F192"/>
  <c r="G192"/>
  <c r="H192"/>
  <c r="I192"/>
  <c r="F193"/>
  <c r="G193"/>
  <c r="H193"/>
  <c r="I193"/>
  <c r="F194"/>
  <c r="G194"/>
  <c r="H194"/>
  <c r="I194"/>
  <c r="F195"/>
  <c r="G195"/>
  <c r="H195"/>
  <c r="I195"/>
  <c r="F196"/>
  <c r="G196"/>
  <c r="H196"/>
  <c r="I196"/>
  <c r="F197"/>
  <c r="G197"/>
  <c r="H197"/>
  <c r="I197"/>
  <c r="F198"/>
  <c r="G198"/>
  <c r="H198"/>
  <c r="I198"/>
  <c r="F199"/>
  <c r="G199"/>
  <c r="H199"/>
  <c r="I199"/>
  <c r="F200"/>
  <c r="G200"/>
  <c r="H200"/>
  <c r="I200"/>
  <c r="F201"/>
  <c r="G201"/>
  <c r="H201"/>
  <c r="I201"/>
  <c r="F202"/>
  <c r="G202"/>
  <c r="H202"/>
  <c r="I202"/>
  <c r="F203"/>
  <c r="G203"/>
  <c r="H203"/>
  <c r="I203"/>
  <c r="F204"/>
  <c r="G204"/>
  <c r="H204"/>
  <c r="I204"/>
  <c r="F205"/>
  <c r="G205"/>
  <c r="H205"/>
  <c r="I205"/>
  <c r="F206"/>
  <c r="G206"/>
  <c r="H206"/>
  <c r="I206"/>
  <c r="F207"/>
  <c r="G207"/>
  <c r="H207"/>
  <c r="I207"/>
  <c r="F208"/>
  <c r="G208"/>
  <c r="H208"/>
  <c r="I208"/>
  <c r="F209"/>
  <c r="G209"/>
  <c r="H209"/>
  <c r="I209"/>
  <c r="F210"/>
  <c r="G210"/>
  <c r="H210"/>
  <c r="I210"/>
  <c r="F211"/>
  <c r="G211"/>
  <c r="H211"/>
  <c r="I211"/>
  <c r="F212"/>
  <c r="G212"/>
  <c r="H212"/>
  <c r="I212"/>
  <c r="F213"/>
  <c r="G213"/>
  <c r="H213"/>
  <c r="I213"/>
  <c r="F214"/>
  <c r="G214"/>
  <c r="H214"/>
  <c r="I214"/>
  <c r="F215"/>
  <c r="G215"/>
  <c r="H215"/>
  <c r="I215"/>
  <c r="F216"/>
  <c r="G216"/>
  <c r="H216"/>
  <c r="I216"/>
  <c r="F217"/>
  <c r="G217"/>
  <c r="H217"/>
  <c r="I217"/>
  <c r="F218"/>
  <c r="G218"/>
  <c r="H218"/>
  <c r="I218"/>
  <c r="F219"/>
  <c r="G219"/>
  <c r="H219"/>
  <c r="I219"/>
  <c r="F220"/>
  <c r="G220"/>
  <c r="H220"/>
  <c r="I220"/>
  <c r="F221"/>
  <c r="G221"/>
  <c r="H221"/>
  <c r="I221"/>
  <c r="F222"/>
  <c r="G222"/>
  <c r="H222"/>
  <c r="I222"/>
  <c r="F223"/>
  <c r="G223"/>
  <c r="H223"/>
  <c r="I223"/>
  <c r="F224"/>
  <c r="G224"/>
  <c r="H224"/>
  <c r="I224"/>
  <c r="F225"/>
  <c r="G225"/>
  <c r="H225"/>
  <c r="I225"/>
  <c r="F226"/>
  <c r="G226"/>
  <c r="H226"/>
  <c r="I226"/>
  <c r="F227"/>
  <c r="G227"/>
  <c r="H227"/>
  <c r="I227"/>
  <c r="F228"/>
  <c r="G228"/>
  <c r="H228"/>
  <c r="I228"/>
  <c r="F229"/>
  <c r="G229"/>
  <c r="H229"/>
  <c r="I229"/>
  <c r="F230"/>
  <c r="G230"/>
  <c r="H230"/>
  <c r="I230"/>
  <c r="F231"/>
  <c r="G231"/>
  <c r="H231"/>
  <c r="I231"/>
  <c r="F232"/>
  <c r="G232"/>
  <c r="H232"/>
  <c r="I232"/>
  <c r="F233"/>
  <c r="G233"/>
  <c r="H233"/>
  <c r="I233"/>
  <c r="F234"/>
  <c r="G234"/>
  <c r="H234"/>
  <c r="I234"/>
  <c r="F235"/>
  <c r="G235"/>
  <c r="H235"/>
  <c r="I235"/>
  <c r="F236"/>
  <c r="G236"/>
  <c r="H236"/>
  <c r="I236"/>
  <c r="F237"/>
  <c r="G237"/>
  <c r="H237"/>
  <c r="I237"/>
  <c r="F238"/>
  <c r="G238"/>
  <c r="H238"/>
  <c r="I238"/>
  <c r="F239"/>
  <c r="G239"/>
  <c r="H239"/>
  <c r="I239"/>
  <c r="F240"/>
  <c r="G240"/>
  <c r="H240"/>
  <c r="I240"/>
  <c r="F241"/>
  <c r="G241"/>
  <c r="H241"/>
  <c r="I241"/>
  <c r="F242"/>
  <c r="G242"/>
  <c r="H242"/>
  <c r="I242"/>
  <c r="F243"/>
  <c r="G243"/>
  <c r="H243"/>
  <c r="I243"/>
  <c r="F244"/>
  <c r="G244"/>
  <c r="H244"/>
  <c r="I244"/>
  <c r="F245"/>
  <c r="G245"/>
  <c r="H245"/>
  <c r="I245"/>
  <c r="F246"/>
  <c r="G246"/>
  <c r="H246"/>
  <c r="I246"/>
  <c r="F247"/>
  <c r="G247"/>
  <c r="H247"/>
  <c r="I247"/>
  <c r="F248"/>
  <c r="G248"/>
  <c r="H248"/>
  <c r="I248"/>
  <c r="F249"/>
  <c r="G249"/>
  <c r="H249"/>
  <c r="I249"/>
  <c r="F250"/>
  <c r="G250"/>
  <c r="H250"/>
  <c r="I250"/>
  <c r="F251"/>
  <c r="G251"/>
  <c r="H251"/>
  <c r="I251"/>
  <c r="F252"/>
  <c r="G252"/>
  <c r="H252"/>
  <c r="I252"/>
  <c r="F253"/>
  <c r="G253"/>
  <c r="H253"/>
  <c r="I253"/>
  <c r="F254"/>
  <c r="G254"/>
  <c r="H254"/>
  <c r="I254"/>
  <c r="F255"/>
  <c r="G255"/>
  <c r="H255"/>
  <c r="I255"/>
  <c r="F256"/>
  <c r="G256"/>
  <c r="H256"/>
  <c r="I256"/>
  <c r="F257"/>
  <c r="G257"/>
  <c r="H257"/>
  <c r="I257"/>
  <c r="F258"/>
  <c r="G258"/>
  <c r="H258"/>
  <c r="I258"/>
  <c r="F259"/>
  <c r="G259"/>
  <c r="H259"/>
  <c r="I259"/>
  <c r="F260"/>
  <c r="G260"/>
  <c r="H260"/>
  <c r="I260"/>
  <c r="F261"/>
  <c r="G261"/>
  <c r="H261"/>
  <c r="I261"/>
  <c r="F262"/>
  <c r="G262"/>
  <c r="H262"/>
  <c r="I262"/>
  <c r="F263"/>
  <c r="G263"/>
  <c r="H263"/>
  <c r="I263"/>
  <c r="F264"/>
  <c r="G264"/>
  <c r="H264"/>
  <c r="I264"/>
  <c r="F265"/>
  <c r="G265"/>
  <c r="H265"/>
  <c r="I265"/>
  <c r="F266"/>
  <c r="G266"/>
  <c r="H266"/>
  <c r="I266"/>
  <c r="F267"/>
  <c r="G267"/>
  <c r="H267"/>
  <c r="I267"/>
  <c r="F268"/>
  <c r="G268"/>
  <c r="H268"/>
  <c r="I268"/>
  <c r="F269"/>
  <c r="G269"/>
  <c r="H269"/>
  <c r="I269"/>
  <c r="F270"/>
  <c r="G270"/>
  <c r="H270"/>
  <c r="I270"/>
  <c r="F271"/>
  <c r="G271"/>
  <c r="H271"/>
  <c r="I271"/>
  <c r="F272"/>
  <c r="G272"/>
  <c r="H272"/>
  <c r="I272"/>
  <c r="F273"/>
  <c r="G273"/>
  <c r="H273"/>
  <c r="I273"/>
  <c r="F274"/>
  <c r="G274"/>
  <c r="H274"/>
  <c r="I274"/>
  <c r="F275"/>
  <c r="G275"/>
  <c r="H275"/>
  <c r="I275"/>
  <c r="F276"/>
  <c r="G276"/>
  <c r="H276"/>
  <c r="I276"/>
  <c r="F277"/>
  <c r="G277"/>
  <c r="H277"/>
  <c r="I277"/>
  <c r="F278"/>
  <c r="G278"/>
  <c r="H278"/>
  <c r="I278"/>
  <c r="F279"/>
  <c r="G279"/>
  <c r="H279"/>
  <c r="I279"/>
  <c r="F280"/>
  <c r="G280"/>
  <c r="H280"/>
  <c r="I280"/>
  <c r="F281"/>
  <c r="G281"/>
  <c r="H281"/>
  <c r="I281"/>
  <c r="F282"/>
  <c r="G282"/>
  <c r="H282"/>
  <c r="I282"/>
  <c r="F283"/>
  <c r="G283"/>
  <c r="H283"/>
  <c r="I283"/>
  <c r="F284"/>
  <c r="G284"/>
  <c r="H284"/>
  <c r="I284"/>
  <c r="F285"/>
  <c r="G285"/>
  <c r="H285"/>
  <c r="I285"/>
  <c r="F286"/>
  <c r="G286"/>
  <c r="H286"/>
  <c r="I286"/>
  <c r="F287"/>
  <c r="G287"/>
  <c r="H287"/>
  <c r="I287"/>
  <c r="F288"/>
  <c r="G288"/>
  <c r="H288"/>
  <c r="I288"/>
  <c r="F289"/>
  <c r="G289"/>
  <c r="H289"/>
  <c r="I289"/>
  <c r="F290"/>
  <c r="G290"/>
  <c r="H290"/>
  <c r="I290"/>
  <c r="F291"/>
  <c r="G291"/>
  <c r="H291"/>
  <c r="I291"/>
  <c r="F292"/>
  <c r="G292"/>
  <c r="H292"/>
  <c r="I292"/>
  <c r="F293"/>
  <c r="G293"/>
  <c r="H293"/>
  <c r="I293"/>
  <c r="F294"/>
  <c r="G294"/>
  <c r="H294"/>
  <c r="I294"/>
  <c r="F295"/>
  <c r="G295"/>
  <c r="H295"/>
  <c r="I295"/>
  <c r="F296"/>
  <c r="G296"/>
  <c r="H296"/>
  <c r="I296"/>
  <c r="F297"/>
  <c r="G297"/>
  <c r="H297"/>
  <c r="I297"/>
  <c r="F298"/>
  <c r="G298"/>
  <c r="H298"/>
  <c r="I298"/>
  <c r="F299"/>
  <c r="G299"/>
  <c r="H299"/>
  <c r="I299"/>
  <c r="F300"/>
  <c r="G300"/>
  <c r="H300"/>
  <c r="I300"/>
  <c r="F301"/>
  <c r="G301"/>
  <c r="H301"/>
  <c r="I301"/>
  <c r="F302"/>
  <c r="G302"/>
  <c r="H302"/>
  <c r="I302"/>
  <c r="F303"/>
  <c r="G303"/>
  <c r="H303"/>
  <c r="I303"/>
  <c r="F304"/>
  <c r="G304"/>
  <c r="H304"/>
  <c r="I304"/>
  <c r="F305"/>
  <c r="G305"/>
  <c r="H305"/>
  <c r="I305"/>
  <c r="F306"/>
  <c r="G306"/>
  <c r="H306"/>
  <c r="I306"/>
  <c r="F307"/>
  <c r="G307"/>
  <c r="H307"/>
  <c r="I307"/>
  <c r="F308"/>
  <c r="G308"/>
  <c r="H308"/>
  <c r="I308"/>
  <c r="F309"/>
  <c r="G309"/>
  <c r="H309"/>
  <c r="I309"/>
  <c r="F310"/>
  <c r="G310"/>
  <c r="H310"/>
  <c r="I310"/>
  <c r="F311"/>
  <c r="G311"/>
  <c r="H311"/>
  <c r="I311"/>
  <c r="F312"/>
  <c r="G312"/>
  <c r="H312"/>
  <c r="I312"/>
  <c r="F313"/>
  <c r="G313"/>
  <c r="H313"/>
  <c r="I313"/>
  <c r="F314"/>
  <c r="G314"/>
  <c r="H314"/>
  <c r="I314"/>
  <c r="F315"/>
  <c r="G315"/>
  <c r="H315"/>
  <c r="I315"/>
  <c r="F316"/>
  <c r="G316"/>
  <c r="H316"/>
  <c r="I316"/>
  <c r="F317"/>
  <c r="G317"/>
  <c r="H317"/>
  <c r="I317"/>
  <c r="F318"/>
  <c r="G318"/>
  <c r="H318"/>
  <c r="I318"/>
  <c r="F319"/>
  <c r="G319"/>
  <c r="H319"/>
  <c r="I319"/>
  <c r="F320"/>
  <c r="G320"/>
  <c r="H320"/>
  <c r="I320"/>
  <c r="F321"/>
  <c r="G321"/>
  <c r="H321"/>
  <c r="I321"/>
  <c r="F322"/>
  <c r="G322"/>
  <c r="H322"/>
  <c r="I322"/>
  <c r="F323"/>
  <c r="G323"/>
  <c r="H323"/>
  <c r="I323"/>
  <c r="F324"/>
  <c r="G324"/>
  <c r="H324"/>
  <c r="I324"/>
  <c r="F325"/>
  <c r="G325"/>
  <c r="H325"/>
  <c r="I325"/>
  <c r="F326"/>
  <c r="G326"/>
  <c r="H326"/>
  <c r="I326"/>
  <c r="F327"/>
  <c r="G327"/>
  <c r="H327"/>
  <c r="I327"/>
  <c r="F328"/>
  <c r="G328"/>
  <c r="H328"/>
  <c r="I328"/>
  <c r="F329"/>
  <c r="G329"/>
  <c r="H329"/>
  <c r="I329"/>
  <c r="F330"/>
  <c r="G330"/>
  <c r="H330"/>
  <c r="I330"/>
  <c r="F331"/>
  <c r="G331"/>
  <c r="H331"/>
  <c r="I331"/>
  <c r="F332"/>
  <c r="G332"/>
  <c r="H332"/>
  <c r="I332"/>
  <c r="F333"/>
  <c r="G333"/>
  <c r="H333"/>
  <c r="I333"/>
  <c r="F334"/>
  <c r="G334"/>
  <c r="H334"/>
  <c r="I334"/>
  <c r="F335"/>
  <c r="G335"/>
  <c r="H335"/>
  <c r="I335"/>
  <c r="F336"/>
  <c r="G336"/>
  <c r="H336"/>
  <c r="I336"/>
  <c r="F337"/>
  <c r="G337"/>
  <c r="H337"/>
  <c r="I337"/>
  <c r="F338"/>
  <c r="G338"/>
  <c r="H338"/>
  <c r="I338"/>
  <c r="F339"/>
  <c r="G339"/>
  <c r="H339"/>
  <c r="I339"/>
  <c r="F340"/>
  <c r="G340"/>
  <c r="H340"/>
  <c r="I340"/>
  <c r="F341"/>
  <c r="G341"/>
  <c r="H341"/>
  <c r="I341"/>
  <c r="F342"/>
  <c r="G342"/>
  <c r="H342"/>
  <c r="I342"/>
  <c r="F343"/>
  <c r="G343"/>
  <c r="H343"/>
  <c r="I343"/>
  <c r="F344"/>
  <c r="G344"/>
  <c r="H344"/>
  <c r="I344"/>
  <c r="F345"/>
  <c r="G345"/>
  <c r="H345"/>
  <c r="I345"/>
  <c r="F346"/>
  <c r="G346"/>
  <c r="H346"/>
  <c r="I346"/>
  <c r="F347"/>
  <c r="G347"/>
  <c r="H347"/>
  <c r="I347"/>
  <c r="F348"/>
  <c r="G348"/>
  <c r="H348"/>
  <c r="I348"/>
  <c r="F349"/>
  <c r="G349"/>
  <c r="H349"/>
  <c r="I349"/>
  <c r="F350"/>
  <c r="G350"/>
  <c r="H350"/>
  <c r="I350"/>
  <c r="F351"/>
  <c r="G351"/>
  <c r="H351"/>
  <c r="I351"/>
  <c r="F352"/>
  <c r="G352"/>
  <c r="H352"/>
  <c r="I352"/>
  <c r="F353"/>
  <c r="G353"/>
  <c r="H353"/>
  <c r="I353"/>
  <c r="F354"/>
  <c r="G354"/>
  <c r="H354"/>
  <c r="I354"/>
  <c r="F355"/>
  <c r="G355"/>
  <c r="H355"/>
  <c r="I355"/>
  <c r="F356"/>
  <c r="G356"/>
  <c r="H356"/>
  <c r="I356"/>
  <c r="F357"/>
  <c r="G357"/>
  <c r="H357"/>
  <c r="I357"/>
  <c r="F358"/>
  <c r="G358"/>
  <c r="H358"/>
  <c r="I358"/>
  <c r="F359"/>
  <c r="G359"/>
  <c r="H359"/>
  <c r="I359"/>
  <c r="F360"/>
  <c r="G360"/>
  <c r="H360"/>
  <c r="I360"/>
  <c r="F361"/>
  <c r="G361"/>
  <c r="H361"/>
  <c r="I361"/>
  <c r="F362"/>
  <c r="G362"/>
  <c r="H362"/>
  <c r="I362"/>
  <c r="F363"/>
  <c r="G363"/>
  <c r="H363"/>
  <c r="I363"/>
  <c r="F364"/>
  <c r="G364"/>
  <c r="H364"/>
  <c r="I364"/>
  <c r="F365"/>
  <c r="G365"/>
  <c r="H365"/>
  <c r="I365"/>
  <c r="F366"/>
  <c r="G366"/>
  <c r="H366"/>
  <c r="I366"/>
  <c r="I367"/>
  <c r="I368"/>
  <c r="I369"/>
  <c r="I370"/>
  <c r="I371"/>
  <c r="I372"/>
  <c r="I373"/>
  <c r="I374"/>
  <c r="F375"/>
  <c r="G375"/>
  <c r="H375"/>
  <c r="I375"/>
  <c r="F376"/>
  <c r="G376"/>
  <c r="H376"/>
  <c r="I376"/>
  <c r="F377"/>
  <c r="G377"/>
  <c r="H377"/>
  <c r="I377"/>
  <c r="F378"/>
  <c r="G378"/>
  <c r="H378"/>
  <c r="I378"/>
  <c r="F379"/>
  <c r="G379"/>
  <c r="H379"/>
  <c r="I379"/>
  <c r="F380"/>
  <c r="G380"/>
  <c r="H380"/>
  <c r="I380"/>
  <c r="F381"/>
  <c r="G381"/>
  <c r="H381"/>
  <c r="I381"/>
  <c r="F382"/>
  <c r="G382"/>
  <c r="H382"/>
  <c r="I382"/>
  <c r="F383"/>
  <c r="G383"/>
  <c r="H383"/>
  <c r="I383"/>
  <c r="F384"/>
  <c r="G384"/>
  <c r="H384"/>
  <c r="I384"/>
  <c r="F385"/>
  <c r="G385"/>
  <c r="H385"/>
  <c r="I385"/>
  <c r="F386"/>
  <c r="G386"/>
  <c r="H386"/>
  <c r="I386"/>
  <c r="F387"/>
  <c r="G387"/>
  <c r="H387"/>
  <c r="I387"/>
  <c r="F388"/>
  <c r="G388"/>
  <c r="H388"/>
  <c r="I388"/>
  <c r="F389"/>
  <c r="G389"/>
  <c r="H389"/>
  <c r="I389"/>
  <c r="F390"/>
  <c r="G390"/>
  <c r="H390"/>
  <c r="I390"/>
  <c r="F391"/>
  <c r="G391"/>
  <c r="H391"/>
  <c r="I391"/>
  <c r="F392"/>
  <c r="G392"/>
  <c r="H392"/>
  <c r="I392"/>
  <c r="F393"/>
  <c r="G393"/>
  <c r="H393"/>
  <c r="I393"/>
  <c r="F394"/>
  <c r="G394"/>
  <c r="H394"/>
  <c r="I394"/>
  <c r="F395"/>
  <c r="G395"/>
  <c r="H395"/>
  <c r="I395"/>
  <c r="F396"/>
  <c r="G396"/>
  <c r="H396"/>
  <c r="I396"/>
  <c r="F397"/>
  <c r="G397"/>
  <c r="H397"/>
  <c r="I397"/>
  <c r="F398"/>
  <c r="G398"/>
  <c r="H398"/>
  <c r="I398"/>
  <c r="F399"/>
  <c r="G399"/>
  <c r="H399"/>
  <c r="I399"/>
  <c r="F400"/>
  <c r="G400"/>
  <c r="H400"/>
  <c r="I400"/>
  <c r="F401"/>
  <c r="G401"/>
  <c r="H401"/>
  <c r="I401"/>
  <c r="F402"/>
  <c r="G402"/>
  <c r="H402"/>
  <c r="I402"/>
  <c r="F403"/>
  <c r="G403"/>
  <c r="H403"/>
  <c r="I403"/>
  <c r="F404"/>
  <c r="G404"/>
  <c r="H404"/>
  <c r="I404"/>
  <c r="F405"/>
  <c r="G405"/>
  <c r="H405"/>
  <c r="I405"/>
  <c r="F406"/>
  <c r="G406"/>
  <c r="H406"/>
  <c r="I406"/>
  <c r="F407"/>
  <c r="G407"/>
  <c r="H407"/>
  <c r="I407"/>
  <c r="F408"/>
  <c r="G408"/>
  <c r="H408"/>
  <c r="I408"/>
  <c r="F409"/>
  <c r="G409"/>
  <c r="H409"/>
  <c r="I409"/>
  <c r="F410"/>
  <c r="G410"/>
  <c r="H410"/>
  <c r="I410"/>
  <c r="F411"/>
  <c r="G411"/>
  <c r="H411"/>
  <c r="I411"/>
  <c r="F412"/>
  <c r="G412"/>
  <c r="H412"/>
  <c r="I412"/>
  <c r="F413"/>
  <c r="G413"/>
  <c r="H413"/>
  <c r="I413"/>
  <c r="F414"/>
  <c r="G414"/>
  <c r="H414"/>
  <c r="I414"/>
  <c r="F415"/>
  <c r="G415"/>
  <c r="H415"/>
  <c r="I415"/>
  <c r="F416"/>
  <c r="G416"/>
  <c r="H416"/>
  <c r="I416"/>
  <c r="F417"/>
  <c r="G417"/>
  <c r="H417"/>
  <c r="I417"/>
  <c r="F418"/>
  <c r="G418"/>
  <c r="H418"/>
  <c r="I418"/>
  <c r="F419"/>
  <c r="G419"/>
  <c r="H419"/>
  <c r="I419"/>
  <c r="F420"/>
  <c r="G420"/>
  <c r="H420"/>
  <c r="I420"/>
  <c r="L13" i="1"/>
  <c r="J14"/>
  <c r="K14"/>
  <c r="L14"/>
  <c r="J15"/>
  <c r="K15"/>
  <c r="L15"/>
  <c r="I16"/>
  <c r="J16"/>
  <c r="K16"/>
  <c r="L16"/>
  <c r="I17"/>
  <c r="J17"/>
  <c r="K17"/>
  <c r="L17"/>
  <c r="I18"/>
  <c r="J18"/>
  <c r="K18"/>
  <c r="L18"/>
  <c r="I19"/>
  <c r="J19"/>
  <c r="K19"/>
  <c r="L19"/>
  <c r="I20"/>
  <c r="J20"/>
  <c r="K20"/>
  <c r="L20"/>
  <c r="I21"/>
  <c r="J21"/>
  <c r="K21"/>
  <c r="L21"/>
  <c r="I22"/>
  <c r="J22"/>
  <c r="K22"/>
  <c r="L22"/>
  <c r="I23"/>
  <c r="J23"/>
  <c r="K23"/>
  <c r="L23"/>
  <c r="I24"/>
  <c r="J24"/>
  <c r="K24"/>
  <c r="L24"/>
  <c r="I25"/>
  <c r="J25"/>
  <c r="K25"/>
  <c r="L25"/>
  <c r="I26"/>
  <c r="J26"/>
  <c r="K26"/>
  <c r="L26"/>
  <c r="I27"/>
  <c r="J27"/>
  <c r="K27"/>
  <c r="L27"/>
  <c r="I28"/>
  <c r="J28"/>
  <c r="K28"/>
  <c r="L28"/>
  <c r="I29"/>
  <c r="J29"/>
  <c r="K29"/>
  <c r="L29"/>
  <c r="I30"/>
  <c r="J30"/>
  <c r="K30"/>
  <c r="L30"/>
  <c r="I31"/>
  <c r="J31"/>
  <c r="K31"/>
  <c r="L31"/>
  <c r="I58"/>
  <c r="J58"/>
  <c r="K58"/>
  <c r="L58"/>
  <c r="I59"/>
  <c r="J59"/>
  <c r="K59"/>
  <c r="L59"/>
  <c r="I60"/>
  <c r="J60"/>
  <c r="K60"/>
  <c r="L60"/>
  <c r="I61"/>
  <c r="J61"/>
  <c r="K61"/>
  <c r="L61"/>
  <c r="I62"/>
  <c r="J62"/>
  <c r="K62"/>
  <c r="L62"/>
  <c r="I63"/>
  <c r="J63"/>
  <c r="K63"/>
  <c r="L63"/>
  <c r="I64"/>
  <c r="J64"/>
  <c r="K64"/>
  <c r="L64"/>
  <c r="I65"/>
  <c r="J65"/>
  <c r="K65"/>
  <c r="L65"/>
  <c r="I66"/>
  <c r="J66"/>
  <c r="K66"/>
  <c r="L66"/>
  <c r="I67"/>
  <c r="J67"/>
  <c r="K67"/>
  <c r="L67"/>
  <c r="I68"/>
  <c r="J68"/>
  <c r="K68"/>
  <c r="L68"/>
  <c r="I69"/>
  <c r="J69"/>
  <c r="K69"/>
  <c r="L69"/>
  <c r="I70"/>
  <c r="J70"/>
  <c r="K70"/>
  <c r="L70"/>
  <c r="I71"/>
  <c r="J71"/>
  <c r="K71"/>
  <c r="L71"/>
  <c r="I72"/>
  <c r="J72"/>
  <c r="K72"/>
  <c r="L72"/>
  <c r="I73"/>
  <c r="J73"/>
  <c r="K73"/>
  <c r="L73"/>
  <c r="I74"/>
  <c r="J74"/>
  <c r="K74"/>
  <c r="L74"/>
  <c r="I75"/>
  <c r="J75"/>
  <c r="K75"/>
  <c r="L75"/>
  <c r="I76"/>
  <c r="J76"/>
  <c r="K76"/>
  <c r="L76"/>
  <c r="I77"/>
  <c r="J77"/>
  <c r="K77"/>
  <c r="L77"/>
  <c r="I78"/>
  <c r="J78"/>
  <c r="K78"/>
  <c r="L78"/>
  <c r="I79"/>
  <c r="J79"/>
  <c r="K79"/>
  <c r="L79"/>
  <c r="I80"/>
  <c r="J80"/>
  <c r="K80"/>
  <c r="L80"/>
  <c r="I81"/>
  <c r="J81"/>
  <c r="K81"/>
  <c r="L81"/>
  <c r="I82"/>
  <c r="J82"/>
  <c r="K82"/>
  <c r="L82"/>
  <c r="I83"/>
  <c r="J83"/>
  <c r="K83"/>
  <c r="L83"/>
  <c r="I84"/>
  <c r="J84"/>
  <c r="K84"/>
  <c r="L84"/>
  <c r="I85"/>
  <c r="J85"/>
  <c r="K85"/>
  <c r="L85"/>
  <c r="I86"/>
  <c r="J86"/>
  <c r="K86"/>
  <c r="L86"/>
  <c r="I87"/>
  <c r="J87"/>
  <c r="K87"/>
  <c r="L87"/>
  <c r="I88"/>
  <c r="J88"/>
  <c r="K88"/>
  <c r="L88"/>
  <c r="I89"/>
  <c r="J89"/>
  <c r="K89"/>
  <c r="L89"/>
  <c r="I90"/>
  <c r="J90"/>
  <c r="K90"/>
  <c r="L90"/>
  <c r="I91"/>
  <c r="J91"/>
  <c r="K91"/>
  <c r="L91"/>
  <c r="I92"/>
  <c r="J92"/>
  <c r="K92"/>
  <c r="L92"/>
  <c r="I93"/>
  <c r="J93"/>
  <c r="K93"/>
  <c r="L93"/>
  <c r="I94"/>
  <c r="J94"/>
  <c r="K94"/>
  <c r="L94"/>
  <c r="I95"/>
  <c r="J95"/>
  <c r="K95"/>
  <c r="L95"/>
  <c r="I96"/>
  <c r="J96"/>
  <c r="K96"/>
  <c r="L96"/>
  <c r="I97"/>
  <c r="J97"/>
  <c r="K97"/>
  <c r="L97"/>
  <c r="I98"/>
  <c r="J98"/>
  <c r="K98"/>
  <c r="L98"/>
  <c r="I99"/>
  <c r="J99"/>
  <c r="K99"/>
  <c r="L99"/>
  <c r="I100"/>
  <c r="J100"/>
  <c r="K100"/>
  <c r="L100"/>
  <c r="I101"/>
  <c r="J101"/>
  <c r="K101"/>
  <c r="L101"/>
  <c r="I102"/>
  <c r="J102"/>
  <c r="K102"/>
  <c r="L102"/>
  <c r="I103"/>
  <c r="J103"/>
  <c r="K103"/>
  <c r="L103"/>
  <c r="I104"/>
  <c r="J104"/>
  <c r="K104"/>
  <c r="L104"/>
  <c r="I105"/>
  <c r="J105"/>
  <c r="K105"/>
  <c r="L105"/>
  <c r="I106"/>
  <c r="J106"/>
  <c r="K106"/>
  <c r="L106"/>
  <c r="I107"/>
  <c r="J107"/>
  <c r="K107"/>
  <c r="L107"/>
  <c r="I108"/>
  <c r="J108"/>
  <c r="K108"/>
  <c r="L108"/>
  <c r="I109"/>
  <c r="J109"/>
  <c r="K109"/>
  <c r="L109"/>
  <c r="I110"/>
  <c r="J110"/>
  <c r="K110"/>
  <c r="L110"/>
  <c r="I111"/>
  <c r="J111"/>
  <c r="K111"/>
  <c r="L111"/>
  <c r="I112"/>
  <c r="J112"/>
  <c r="K112"/>
  <c r="L112"/>
  <c r="I113"/>
  <c r="J113"/>
  <c r="K113"/>
  <c r="L113"/>
  <c r="I114"/>
  <c r="J114"/>
  <c r="K114"/>
  <c r="L114"/>
  <c r="I115"/>
  <c r="J115"/>
  <c r="K115"/>
  <c r="L115"/>
  <c r="I116"/>
  <c r="J116"/>
  <c r="K116"/>
  <c r="L116"/>
  <c r="I117"/>
  <c r="J117"/>
  <c r="K117"/>
  <c r="L117"/>
  <c r="I118"/>
  <c r="J118"/>
  <c r="K118"/>
  <c r="L118"/>
  <c r="I119"/>
  <c r="J119"/>
  <c r="K119"/>
  <c r="L119"/>
  <c r="I120"/>
  <c r="J120"/>
  <c r="K120"/>
  <c r="L120"/>
  <c r="I121"/>
  <c r="J121"/>
  <c r="K121"/>
  <c r="L121"/>
  <c r="I122"/>
  <c r="J122"/>
  <c r="K122"/>
  <c r="L122"/>
  <c r="I123"/>
  <c r="J123"/>
  <c r="K123"/>
  <c r="L123"/>
  <c r="I124"/>
  <c r="J124"/>
  <c r="K124"/>
  <c r="L124"/>
  <c r="I125"/>
  <c r="J125"/>
  <c r="K125"/>
  <c r="L125"/>
  <c r="I126"/>
  <c r="J126"/>
  <c r="K126"/>
  <c r="L126"/>
  <c r="I127"/>
  <c r="J127"/>
  <c r="K127"/>
  <c r="L127"/>
  <c r="I128"/>
  <c r="J128"/>
  <c r="K128"/>
  <c r="L128"/>
  <c r="I129"/>
  <c r="J129"/>
  <c r="K129"/>
  <c r="L129"/>
  <c r="I130"/>
  <c r="J130"/>
  <c r="K130"/>
  <c r="L130"/>
  <c r="I131"/>
  <c r="J131"/>
  <c r="K131"/>
  <c r="L131"/>
  <c r="I132"/>
  <c r="J132"/>
  <c r="K132"/>
  <c r="L132"/>
  <c r="I133"/>
  <c r="J133"/>
  <c r="K133"/>
  <c r="L133"/>
  <c r="I134"/>
  <c r="J134"/>
  <c r="K134"/>
  <c r="L134"/>
  <c r="I135"/>
  <c r="J135"/>
  <c r="K135"/>
  <c r="L135"/>
  <c r="I136"/>
  <c r="J136"/>
  <c r="K136"/>
  <c r="L136"/>
  <c r="I137"/>
  <c r="J137"/>
  <c r="K137"/>
  <c r="L137"/>
  <c r="I138"/>
  <c r="J138"/>
  <c r="K138"/>
  <c r="L138"/>
  <c r="I139"/>
  <c r="J139"/>
  <c r="K139"/>
  <c r="L139"/>
  <c r="I140"/>
  <c r="J140"/>
  <c r="K140"/>
  <c r="L140"/>
  <c r="I141"/>
  <c r="J141"/>
  <c r="K141"/>
  <c r="L141"/>
  <c r="I142"/>
  <c r="J142"/>
  <c r="K142"/>
  <c r="L142"/>
  <c r="I143"/>
  <c r="J143"/>
  <c r="K143"/>
  <c r="L143"/>
  <c r="I144"/>
  <c r="J144"/>
  <c r="K144"/>
  <c r="L144"/>
  <c r="I145"/>
  <c r="J145"/>
  <c r="K145"/>
  <c r="L145"/>
  <c r="I146"/>
  <c r="J146"/>
  <c r="K146"/>
  <c r="L146"/>
  <c r="I147"/>
  <c r="J147"/>
  <c r="K147"/>
  <c r="L147"/>
  <c r="I148"/>
  <c r="J148"/>
  <c r="K148"/>
  <c r="L148"/>
  <c r="I149"/>
  <c r="J149"/>
  <c r="K149"/>
  <c r="L149"/>
  <c r="I150"/>
  <c r="J150"/>
  <c r="K150"/>
  <c r="L150"/>
  <c r="I151"/>
  <c r="J151"/>
  <c r="K151"/>
  <c r="L151"/>
  <c r="I152"/>
  <c r="J152"/>
  <c r="K152"/>
  <c r="L152"/>
  <c r="I153"/>
  <c r="J153"/>
  <c r="K153"/>
  <c r="L153"/>
  <c r="I154"/>
  <c r="J154"/>
  <c r="K154"/>
  <c r="L154"/>
  <c r="I155"/>
  <c r="J155"/>
  <c r="K155"/>
  <c r="L155"/>
  <c r="I156"/>
  <c r="J156"/>
  <c r="K156"/>
  <c r="L156"/>
  <c r="I157"/>
  <c r="J157"/>
  <c r="K157"/>
  <c r="L157"/>
  <c r="I158"/>
  <c r="J158"/>
  <c r="K158"/>
  <c r="L158"/>
  <c r="I159"/>
  <c r="J159"/>
  <c r="K159"/>
  <c r="L159"/>
  <c r="I160"/>
  <c r="J160"/>
  <c r="K160"/>
  <c r="L160"/>
  <c r="I161"/>
  <c r="J161"/>
  <c r="K161"/>
  <c r="L161"/>
  <c r="I162"/>
  <c r="J162"/>
  <c r="K162"/>
  <c r="L162"/>
  <c r="I163"/>
  <c r="J163"/>
  <c r="K163"/>
  <c r="L163"/>
  <c r="I164"/>
  <c r="J164"/>
  <c r="K164"/>
  <c r="L164"/>
  <c r="I165"/>
  <c r="J165"/>
  <c r="K165"/>
  <c r="L165"/>
  <c r="I166"/>
  <c r="J166"/>
  <c r="K166"/>
  <c r="L166"/>
  <c r="I167"/>
  <c r="J167"/>
  <c r="K167"/>
  <c r="L167"/>
  <c r="I168"/>
  <c r="J168"/>
  <c r="K168"/>
  <c r="L168"/>
  <c r="I169"/>
  <c r="J169"/>
  <c r="K169"/>
  <c r="L169"/>
  <c r="I170"/>
  <c r="J170"/>
  <c r="K170"/>
  <c r="L170"/>
  <c r="I171"/>
  <c r="J171"/>
  <c r="K171"/>
  <c r="L171"/>
  <c r="I172"/>
  <c r="J172"/>
  <c r="K172"/>
  <c r="L172"/>
  <c r="I173"/>
  <c r="J173"/>
  <c r="K173"/>
  <c r="L173"/>
  <c r="I174"/>
  <c r="J174"/>
  <c r="K174"/>
  <c r="L174"/>
  <c r="I175"/>
  <c r="J175"/>
  <c r="K175"/>
  <c r="L175"/>
  <c r="I176"/>
  <c r="J176"/>
  <c r="K176"/>
  <c r="L176"/>
  <c r="I177"/>
  <c r="J177"/>
  <c r="K177"/>
  <c r="L177"/>
  <c r="I178"/>
  <c r="J178"/>
  <c r="K178"/>
  <c r="L178"/>
  <c r="I179"/>
  <c r="J179"/>
  <c r="K179"/>
  <c r="L179"/>
  <c r="I180"/>
  <c r="J180"/>
  <c r="K180"/>
  <c r="L180"/>
  <c r="I181"/>
  <c r="J181"/>
  <c r="K181"/>
  <c r="L181"/>
  <c r="I182"/>
  <c r="J182"/>
  <c r="K182"/>
  <c r="L182"/>
  <c r="I183"/>
  <c r="J183"/>
  <c r="K183"/>
  <c r="L183"/>
  <c r="I184"/>
  <c r="J184"/>
  <c r="K184"/>
  <c r="L184"/>
  <c r="I185"/>
  <c r="J185"/>
  <c r="K185"/>
  <c r="L185"/>
  <c r="I186"/>
  <c r="J186"/>
  <c r="K186"/>
  <c r="L186"/>
  <c r="I187"/>
  <c r="J187"/>
  <c r="K187"/>
  <c r="L187"/>
  <c r="I188"/>
  <c r="J188"/>
  <c r="K188"/>
  <c r="L188"/>
  <c r="I189"/>
  <c r="J189"/>
  <c r="K189"/>
  <c r="L189"/>
  <c r="I190"/>
  <c r="J190"/>
  <c r="K190"/>
  <c r="L190"/>
  <c r="I191"/>
  <c r="J191"/>
  <c r="K191"/>
  <c r="L191"/>
  <c r="I192"/>
  <c r="J192"/>
  <c r="K192"/>
  <c r="L192"/>
  <c r="I193"/>
  <c r="J193"/>
  <c r="K193"/>
  <c r="L193"/>
  <c r="I194"/>
  <c r="J194"/>
  <c r="K194"/>
  <c r="L194"/>
  <c r="I195"/>
  <c r="J195"/>
  <c r="K195"/>
  <c r="L195"/>
  <c r="I196"/>
  <c r="J196"/>
  <c r="K196"/>
  <c r="L196"/>
  <c r="I197"/>
  <c r="J197"/>
  <c r="K197"/>
  <c r="L197"/>
  <c r="I198"/>
  <c r="J198"/>
  <c r="K198"/>
  <c r="L198"/>
  <c r="I199"/>
  <c r="J199"/>
  <c r="K199"/>
  <c r="L199"/>
  <c r="I200"/>
  <c r="J200"/>
  <c r="K200"/>
  <c r="L200"/>
  <c r="I201"/>
  <c r="J201"/>
  <c r="K201"/>
  <c r="L201"/>
  <c r="I202"/>
  <c r="J202"/>
  <c r="K202"/>
  <c r="L202"/>
  <c r="I203"/>
  <c r="J203"/>
  <c r="K203"/>
  <c r="L203"/>
  <c r="I204"/>
  <c r="J204"/>
  <c r="K204"/>
  <c r="L204"/>
  <c r="I205"/>
  <c r="J205"/>
  <c r="K205"/>
  <c r="L205"/>
  <c r="I206"/>
  <c r="J206"/>
  <c r="K206"/>
  <c r="L206"/>
  <c r="I207"/>
  <c r="J207"/>
  <c r="K207"/>
  <c r="L207"/>
  <c r="I208"/>
  <c r="J208"/>
  <c r="K208"/>
  <c r="L208"/>
  <c r="I209"/>
  <c r="J209"/>
  <c r="K209"/>
  <c r="L209"/>
  <c r="I210"/>
  <c r="J210"/>
  <c r="K210"/>
  <c r="L210"/>
  <c r="I211"/>
  <c r="J211"/>
  <c r="K211"/>
  <c r="L211"/>
  <c r="I212"/>
  <c r="J212"/>
  <c r="K212"/>
  <c r="L212"/>
  <c r="I213"/>
  <c r="J213"/>
  <c r="K213"/>
  <c r="L213"/>
  <c r="I214"/>
  <c r="J214"/>
  <c r="K214"/>
  <c r="L214"/>
  <c r="I215"/>
  <c r="J215"/>
  <c r="K215"/>
  <c r="L215"/>
  <c r="I216"/>
  <c r="J216"/>
  <c r="K216"/>
  <c r="L216"/>
  <c r="I217"/>
  <c r="J217"/>
  <c r="K217"/>
  <c r="L217"/>
  <c r="I218"/>
  <c r="J218"/>
  <c r="K218"/>
  <c r="L218"/>
  <c r="I219"/>
  <c r="J219"/>
  <c r="K219"/>
  <c r="L219"/>
  <c r="I220"/>
  <c r="J220"/>
  <c r="K220"/>
  <c r="L220"/>
  <c r="I221"/>
  <c r="J221"/>
  <c r="K221"/>
  <c r="L221"/>
  <c r="I222"/>
  <c r="J222"/>
  <c r="K222"/>
  <c r="L222"/>
  <c r="I223"/>
  <c r="J223"/>
  <c r="K223"/>
  <c r="L223"/>
  <c r="I224"/>
  <c r="J224"/>
  <c r="K224"/>
  <c r="L224"/>
  <c r="I225"/>
  <c r="J225"/>
  <c r="K225"/>
  <c r="L225"/>
  <c r="I226"/>
  <c r="J226"/>
  <c r="K226"/>
  <c r="L226"/>
  <c r="I227"/>
  <c r="J227"/>
  <c r="K227"/>
  <c r="L227"/>
  <c r="I228"/>
  <c r="J228"/>
  <c r="K228"/>
  <c r="L228"/>
  <c r="I229"/>
  <c r="J229"/>
  <c r="K229"/>
  <c r="L229"/>
  <c r="I230"/>
  <c r="J230"/>
  <c r="K230"/>
  <c r="L230"/>
  <c r="I231"/>
  <c r="J231"/>
  <c r="K231"/>
  <c r="L231"/>
  <c r="I232"/>
  <c r="J232"/>
  <c r="K232"/>
  <c r="L232"/>
  <c r="I233"/>
  <c r="J233"/>
  <c r="K233"/>
  <c r="L233"/>
  <c r="I234"/>
  <c r="J234"/>
  <c r="K234"/>
  <c r="L234"/>
  <c r="I235"/>
  <c r="J235"/>
  <c r="K235"/>
  <c r="L235"/>
  <c r="I236"/>
  <c r="J236"/>
  <c r="K236"/>
  <c r="L236"/>
  <c r="I237"/>
  <c r="J237"/>
  <c r="K237"/>
  <c r="L237"/>
  <c r="I238"/>
  <c r="J238"/>
  <c r="K238"/>
  <c r="L238"/>
  <c r="I239"/>
  <c r="J239"/>
  <c r="K239"/>
  <c r="L239"/>
  <c r="I240"/>
  <c r="J240"/>
  <c r="K240"/>
  <c r="L240"/>
  <c r="I241"/>
  <c r="J241"/>
  <c r="K241"/>
  <c r="L241"/>
  <c r="I242"/>
  <c r="J242"/>
  <c r="K242"/>
  <c r="L242"/>
  <c r="I243"/>
  <c r="J243"/>
  <c r="K243"/>
  <c r="L243"/>
  <c r="I244"/>
  <c r="J244"/>
  <c r="K244"/>
  <c r="L244"/>
  <c r="I245"/>
  <c r="J245"/>
  <c r="K245"/>
  <c r="L245"/>
  <c r="I246"/>
  <c r="J246"/>
  <c r="K246"/>
  <c r="L246"/>
  <c r="I247"/>
  <c r="J247"/>
  <c r="K247"/>
  <c r="L247"/>
  <c r="I248"/>
  <c r="J248"/>
  <c r="K248"/>
  <c r="L248"/>
  <c r="I249"/>
  <c r="J249"/>
  <c r="K249"/>
  <c r="L249"/>
  <c r="I250"/>
  <c r="J250"/>
  <c r="K250"/>
  <c r="L250"/>
  <c r="I251"/>
  <c r="J251"/>
  <c r="K251"/>
  <c r="L251"/>
  <c r="I252"/>
  <c r="J252"/>
  <c r="K252"/>
  <c r="L252"/>
  <c r="I253"/>
  <c r="J253"/>
  <c r="K253"/>
  <c r="L253"/>
  <c r="I254"/>
  <c r="J254"/>
  <c r="K254"/>
  <c r="L254"/>
  <c r="I255"/>
  <c r="J255"/>
  <c r="K255"/>
  <c r="L255"/>
  <c r="I256"/>
  <c r="J256"/>
  <c r="K256"/>
  <c r="L256"/>
  <c r="I257"/>
  <c r="J257"/>
  <c r="K257"/>
  <c r="L257"/>
  <c r="I258"/>
  <c r="J258"/>
  <c r="K258"/>
  <c r="L258"/>
  <c r="I259"/>
  <c r="J259"/>
  <c r="K259"/>
  <c r="L259"/>
  <c r="I260"/>
  <c r="J260"/>
  <c r="K260"/>
  <c r="L260"/>
  <c r="I261"/>
  <c r="J261"/>
  <c r="K261"/>
  <c r="L261"/>
  <c r="I262"/>
  <c r="J262"/>
  <c r="K262"/>
  <c r="L262"/>
  <c r="I263"/>
  <c r="J263"/>
  <c r="K263"/>
  <c r="L263"/>
  <c r="I264"/>
  <c r="J264"/>
  <c r="K264"/>
  <c r="L264"/>
  <c r="I265"/>
  <c r="J265"/>
  <c r="K265"/>
  <c r="L265"/>
  <c r="I266"/>
  <c r="J266"/>
  <c r="K266"/>
  <c r="L266"/>
  <c r="I267"/>
  <c r="J267"/>
  <c r="K267"/>
  <c r="L267"/>
  <c r="I268"/>
  <c r="J268"/>
  <c r="K268"/>
  <c r="L268"/>
  <c r="I269"/>
  <c r="J269"/>
  <c r="K269"/>
  <c r="L269"/>
  <c r="I270"/>
  <c r="J270"/>
  <c r="K270"/>
  <c r="L270"/>
  <c r="I271"/>
  <c r="J271"/>
  <c r="K271"/>
  <c r="L271"/>
  <c r="I272"/>
  <c r="J272"/>
  <c r="K272"/>
  <c r="L272"/>
  <c r="I273"/>
  <c r="J273"/>
  <c r="K273"/>
  <c r="L273"/>
  <c r="I274"/>
  <c r="J274"/>
  <c r="K274"/>
  <c r="L274"/>
  <c r="I275"/>
  <c r="J275"/>
  <c r="K275"/>
  <c r="L275"/>
  <c r="I276"/>
  <c r="J276"/>
  <c r="K276"/>
  <c r="L276"/>
  <c r="I277"/>
  <c r="J277"/>
  <c r="K277"/>
  <c r="L277"/>
  <c r="I278"/>
  <c r="J278"/>
  <c r="K278"/>
  <c r="L278"/>
  <c r="I279"/>
  <c r="J279"/>
  <c r="K279"/>
  <c r="L279"/>
  <c r="I280"/>
  <c r="J280"/>
  <c r="K280"/>
  <c r="L280"/>
  <c r="I281"/>
  <c r="J281"/>
  <c r="K281"/>
  <c r="L281"/>
  <c r="I282"/>
  <c r="J282"/>
  <c r="K282"/>
  <c r="L282"/>
  <c r="I283"/>
  <c r="J283"/>
  <c r="K283"/>
  <c r="L283"/>
  <c r="I284"/>
  <c r="J284"/>
  <c r="K284"/>
  <c r="L284"/>
  <c r="I285"/>
  <c r="J285"/>
  <c r="K285"/>
  <c r="L285"/>
  <c r="I286"/>
  <c r="J286"/>
  <c r="K286"/>
  <c r="L286"/>
  <c r="I287"/>
  <c r="J287"/>
  <c r="K287"/>
  <c r="L287"/>
  <c r="I288"/>
  <c r="J288"/>
  <c r="K288"/>
  <c r="L288"/>
  <c r="I289"/>
  <c r="J289"/>
  <c r="K289"/>
  <c r="L289"/>
  <c r="I290"/>
  <c r="J290"/>
  <c r="K290"/>
  <c r="L290"/>
  <c r="I291"/>
  <c r="J291"/>
  <c r="K291"/>
  <c r="L291"/>
  <c r="I292"/>
  <c r="J292"/>
  <c r="K292"/>
  <c r="L292"/>
  <c r="I293"/>
  <c r="J293"/>
  <c r="K293"/>
  <c r="L293"/>
  <c r="I294"/>
  <c r="J294"/>
  <c r="K294"/>
  <c r="L294"/>
  <c r="I295"/>
  <c r="J295"/>
  <c r="K295"/>
  <c r="L295"/>
  <c r="I296"/>
  <c r="J296"/>
  <c r="K296"/>
  <c r="L296"/>
  <c r="I297"/>
  <c r="J297"/>
  <c r="K297"/>
  <c r="L297"/>
  <c r="I298"/>
  <c r="J298"/>
  <c r="K298"/>
  <c r="L298"/>
  <c r="I299"/>
  <c r="J299"/>
  <c r="K299"/>
  <c r="L299"/>
  <c r="I300"/>
  <c r="J300"/>
  <c r="K300"/>
  <c r="L300"/>
  <c r="I301"/>
  <c r="J301"/>
  <c r="K301"/>
  <c r="L301"/>
  <c r="I302"/>
  <c r="J302"/>
  <c r="K302"/>
  <c r="L302"/>
  <c r="I303"/>
  <c r="J303"/>
  <c r="K303"/>
  <c r="L303"/>
  <c r="I304"/>
  <c r="J304"/>
  <c r="K304"/>
  <c r="L304"/>
  <c r="I305"/>
  <c r="J305"/>
  <c r="K305"/>
  <c r="L305"/>
  <c r="I306"/>
  <c r="J306"/>
  <c r="K306"/>
  <c r="L306"/>
  <c r="I307"/>
  <c r="J307"/>
  <c r="K307"/>
  <c r="L307"/>
  <c r="I308"/>
  <c r="J308"/>
  <c r="K308"/>
  <c r="L308"/>
  <c r="I309"/>
  <c r="J309"/>
  <c r="K309"/>
  <c r="L309"/>
  <c r="I310"/>
  <c r="J310"/>
  <c r="K310"/>
  <c r="L310"/>
  <c r="I311"/>
  <c r="J311"/>
  <c r="K311"/>
  <c r="L311"/>
  <c r="I312"/>
  <c r="J312"/>
  <c r="K312"/>
  <c r="L312"/>
  <c r="I313"/>
  <c r="J313"/>
  <c r="K313"/>
  <c r="L313"/>
  <c r="I314"/>
  <c r="J314"/>
  <c r="K314"/>
  <c r="L314"/>
  <c r="I315"/>
  <c r="J315"/>
  <c r="K315"/>
  <c r="L315"/>
  <c r="I316"/>
  <c r="J316"/>
  <c r="K316"/>
  <c r="L316"/>
  <c r="I317"/>
  <c r="J317"/>
  <c r="K317"/>
  <c r="L317"/>
  <c r="I318"/>
  <c r="J318"/>
  <c r="K318"/>
  <c r="L318"/>
  <c r="I319"/>
  <c r="J319"/>
  <c r="K319"/>
  <c r="L319"/>
  <c r="I320"/>
  <c r="J320"/>
  <c r="K320"/>
  <c r="L320"/>
  <c r="I321"/>
  <c r="J321"/>
  <c r="K321"/>
  <c r="L321"/>
  <c r="I322"/>
  <c r="J322"/>
  <c r="K322"/>
  <c r="L322"/>
  <c r="I323"/>
  <c r="J323"/>
  <c r="K323"/>
  <c r="L323"/>
  <c r="I324"/>
  <c r="J324"/>
  <c r="K324"/>
  <c r="L324"/>
  <c r="I325"/>
  <c r="J325"/>
  <c r="K325"/>
  <c r="L325"/>
  <c r="I326"/>
  <c r="J326"/>
  <c r="K326"/>
  <c r="L326"/>
  <c r="I327"/>
  <c r="J327"/>
  <c r="K327"/>
  <c r="L327"/>
  <c r="I328"/>
  <c r="J328"/>
  <c r="K328"/>
  <c r="L328"/>
  <c r="I329"/>
  <c r="J329"/>
  <c r="K329"/>
  <c r="L329"/>
  <c r="I330"/>
  <c r="J330"/>
  <c r="K330"/>
  <c r="L330"/>
  <c r="I331"/>
  <c r="J331"/>
  <c r="K331"/>
  <c r="L331"/>
  <c r="I332"/>
  <c r="J332"/>
  <c r="K332"/>
  <c r="L332"/>
  <c r="I333"/>
  <c r="J333"/>
  <c r="K333"/>
  <c r="L333"/>
  <c r="I334"/>
  <c r="J334"/>
  <c r="K334"/>
  <c r="L334"/>
  <c r="I335"/>
  <c r="J335"/>
  <c r="K335"/>
  <c r="L335"/>
  <c r="I336"/>
  <c r="J336"/>
  <c r="K336"/>
  <c r="L336"/>
  <c r="I337"/>
  <c r="J337"/>
  <c r="K337"/>
  <c r="L337"/>
  <c r="I338"/>
  <c r="J338"/>
  <c r="K338"/>
  <c r="L338"/>
  <c r="I339"/>
  <c r="J339"/>
  <c r="K339"/>
  <c r="L339"/>
  <c r="I340"/>
  <c r="J340"/>
  <c r="K340"/>
  <c r="L340"/>
  <c r="I341"/>
  <c r="J341"/>
  <c r="K341"/>
  <c r="L341"/>
  <c r="I342"/>
  <c r="J342"/>
  <c r="K342"/>
  <c r="L342"/>
  <c r="I343"/>
  <c r="J343"/>
  <c r="K343"/>
  <c r="L343"/>
  <c r="I344"/>
  <c r="J344"/>
  <c r="K344"/>
  <c r="L344"/>
  <c r="I345"/>
  <c r="J345"/>
  <c r="K345"/>
  <c r="L345"/>
  <c r="I346"/>
  <c r="J346"/>
  <c r="K346"/>
  <c r="L346"/>
  <c r="I347"/>
  <c r="J347"/>
  <c r="K347"/>
  <c r="L347"/>
  <c r="I348"/>
  <c r="J348"/>
  <c r="K348"/>
  <c r="L348"/>
  <c r="I349"/>
  <c r="J349"/>
  <c r="K349"/>
  <c r="L349"/>
  <c r="I350"/>
  <c r="J350"/>
  <c r="K350"/>
  <c r="L350"/>
  <c r="I351"/>
  <c r="J351"/>
  <c r="K351"/>
  <c r="L351"/>
  <c r="I352"/>
  <c r="J352"/>
  <c r="K352"/>
  <c r="L352"/>
  <c r="I353"/>
  <c r="J353"/>
  <c r="K353"/>
  <c r="L353"/>
  <c r="I354"/>
  <c r="J354"/>
  <c r="K354"/>
  <c r="L354"/>
  <c r="I355"/>
  <c r="J355"/>
  <c r="K355"/>
  <c r="L355"/>
  <c r="I356"/>
  <c r="J356"/>
  <c r="K356"/>
  <c r="L356"/>
  <c r="I357"/>
  <c r="J357"/>
  <c r="K357"/>
  <c r="L357"/>
  <c r="I358"/>
  <c r="J358"/>
  <c r="K358"/>
  <c r="L358"/>
  <c r="I359"/>
  <c r="J359"/>
  <c r="K359"/>
  <c r="L359"/>
  <c r="I360"/>
  <c r="J360"/>
  <c r="K360"/>
  <c r="L360"/>
  <c r="I361"/>
  <c r="J361"/>
  <c r="K361"/>
  <c r="L361"/>
  <c r="I362"/>
  <c r="J362"/>
  <c r="K362"/>
  <c r="L362"/>
  <c r="I363"/>
  <c r="J363"/>
  <c r="K363"/>
  <c r="L363"/>
  <c r="I364"/>
  <c r="J364"/>
  <c r="K364"/>
  <c r="L364"/>
  <c r="I365"/>
  <c r="J365"/>
  <c r="K365"/>
  <c r="L365"/>
  <c r="I366"/>
  <c r="J366"/>
  <c r="K366"/>
  <c r="L366"/>
  <c r="I367"/>
  <c r="J367"/>
  <c r="K367"/>
  <c r="L367"/>
  <c r="I368"/>
  <c r="J368"/>
  <c r="K368"/>
  <c r="L368"/>
  <c r="I369"/>
  <c r="J369"/>
  <c r="K369"/>
  <c r="L369"/>
  <c r="I370"/>
  <c r="J370"/>
  <c r="K370"/>
  <c r="L370"/>
  <c r="I371"/>
  <c r="J371"/>
  <c r="K371"/>
  <c r="L371"/>
  <c r="I372"/>
  <c r="J372"/>
  <c r="K372"/>
  <c r="L372"/>
  <c r="I373"/>
  <c r="J373"/>
  <c r="K373"/>
  <c r="L373"/>
  <c r="I374"/>
  <c r="J374"/>
  <c r="K374"/>
  <c r="L374"/>
  <c r="I375"/>
  <c r="J375"/>
  <c r="K375"/>
  <c r="L375"/>
  <c r="I376"/>
  <c r="J376"/>
  <c r="K376"/>
  <c r="L376"/>
  <c r="I377"/>
  <c r="J377"/>
  <c r="K377"/>
  <c r="L377"/>
  <c r="I378"/>
  <c r="J378"/>
  <c r="K378"/>
  <c r="L378"/>
  <c r="I379"/>
  <c r="J379"/>
  <c r="K379"/>
  <c r="L379"/>
  <c r="I380"/>
  <c r="J380"/>
  <c r="K380"/>
  <c r="L380"/>
  <c r="I381"/>
  <c r="J381"/>
  <c r="K381"/>
  <c r="L381"/>
  <c r="I382"/>
  <c r="J382"/>
  <c r="K382"/>
  <c r="L382"/>
  <c r="I383"/>
  <c r="J383"/>
  <c r="K383"/>
  <c r="L383"/>
  <c r="I384"/>
  <c r="J384"/>
  <c r="K384"/>
  <c r="L384"/>
  <c r="I385"/>
  <c r="J385"/>
  <c r="K385"/>
  <c r="L385"/>
  <c r="I386"/>
  <c r="J386"/>
  <c r="K386"/>
  <c r="L386"/>
  <c r="I387"/>
  <c r="J387"/>
  <c r="K387"/>
  <c r="L387"/>
  <c r="I388"/>
  <c r="J388"/>
  <c r="K388"/>
  <c r="L388"/>
  <c r="I389"/>
  <c r="J389"/>
  <c r="K389"/>
  <c r="L389"/>
  <c r="I390"/>
  <c r="J390"/>
  <c r="K390"/>
  <c r="L390"/>
  <c r="I391"/>
  <c r="J391"/>
  <c r="K391"/>
  <c r="L391"/>
  <c r="I392"/>
  <c r="J392"/>
  <c r="K392"/>
  <c r="L392"/>
  <c r="I393"/>
  <c r="J393"/>
  <c r="K393"/>
  <c r="L393"/>
  <c r="I394"/>
  <c r="J394"/>
  <c r="K394"/>
  <c r="L394"/>
  <c r="I395"/>
  <c r="J395"/>
  <c r="K395"/>
  <c r="L395"/>
  <c r="I396"/>
  <c r="J396"/>
  <c r="K396"/>
  <c r="L396"/>
  <c r="I397"/>
  <c r="J397"/>
  <c r="K397"/>
  <c r="L397"/>
  <c r="I398"/>
  <c r="J398"/>
  <c r="K398"/>
  <c r="L398"/>
  <c r="I399"/>
  <c r="J399"/>
  <c r="K399"/>
  <c r="L399"/>
  <c r="I400"/>
  <c r="J400"/>
  <c r="K400"/>
  <c r="L400"/>
  <c r="I401"/>
  <c r="J401"/>
  <c r="K401"/>
  <c r="L401"/>
  <c r="I402"/>
  <c r="J402"/>
  <c r="K402"/>
  <c r="L402"/>
  <c r="I403"/>
  <c r="J403"/>
  <c r="K403"/>
  <c r="L403"/>
  <c r="I404"/>
  <c r="J404"/>
  <c r="K404"/>
  <c r="L404"/>
  <c r="I405"/>
  <c r="J405"/>
  <c r="K405"/>
  <c r="L405"/>
  <c r="I406"/>
  <c r="J406"/>
  <c r="K406"/>
  <c r="L406"/>
  <c r="I407"/>
  <c r="J407"/>
  <c r="K407"/>
  <c r="L407"/>
  <c r="I408"/>
  <c r="J408"/>
  <c r="K408"/>
  <c r="L408"/>
  <c r="I409"/>
  <c r="J409"/>
  <c r="K409"/>
  <c r="L409"/>
  <c r="I410"/>
  <c r="J410"/>
  <c r="K410"/>
  <c r="L410"/>
  <c r="I411"/>
  <c r="J411"/>
  <c r="K411"/>
  <c r="L411"/>
  <c r="I412"/>
  <c r="J412"/>
  <c r="K412"/>
  <c r="L412"/>
  <c r="I413"/>
  <c r="J413"/>
  <c r="K413"/>
  <c r="L413"/>
  <c r="I414"/>
  <c r="J414"/>
  <c r="K414"/>
  <c r="L414"/>
  <c r="I415"/>
  <c r="J415"/>
  <c r="K415"/>
  <c r="L415"/>
  <c r="I416"/>
  <c r="J416"/>
  <c r="K416"/>
  <c r="L416"/>
  <c r="I417"/>
  <c r="J417"/>
  <c r="K417"/>
  <c r="L417"/>
  <c r="I418"/>
  <c r="J418"/>
  <c r="K418"/>
  <c r="L418"/>
  <c r="I419"/>
  <c r="J419"/>
  <c r="K419"/>
  <c r="L419"/>
  <c r="I420"/>
  <c r="J420"/>
  <c r="K420"/>
  <c r="L420"/>
  <c r="I421"/>
  <c r="J421"/>
  <c r="K421"/>
  <c r="L421"/>
  <c r="I422"/>
  <c r="J422"/>
  <c r="K422"/>
  <c r="L422"/>
  <c r="I423"/>
  <c r="J423"/>
  <c r="K423"/>
  <c r="L423"/>
  <c r="I424"/>
  <c r="J424"/>
  <c r="K424"/>
  <c r="L424"/>
  <c r="I425"/>
  <c r="J425"/>
  <c r="K425"/>
  <c r="L425"/>
  <c r="I426"/>
  <c r="J426"/>
  <c r="K426"/>
  <c r="L426"/>
  <c r="I427"/>
  <c r="J427"/>
  <c r="K427"/>
  <c r="L427"/>
  <c r="I428"/>
  <c r="J428"/>
  <c r="K428"/>
  <c r="L428"/>
  <c r="I429"/>
  <c r="J429"/>
  <c r="K429"/>
  <c r="L429"/>
  <c r="I430"/>
  <c r="J430"/>
  <c r="K430"/>
  <c r="L430"/>
  <c r="I431"/>
  <c r="J431"/>
  <c r="K431"/>
  <c r="L431"/>
  <c r="I432"/>
  <c r="J432"/>
  <c r="K432"/>
  <c r="L432"/>
  <c r="I433"/>
  <c r="J433"/>
  <c r="K433"/>
  <c r="L433"/>
  <c r="I434"/>
  <c r="J434"/>
  <c r="K434"/>
  <c r="L434"/>
  <c r="I435"/>
  <c r="J435"/>
  <c r="K435"/>
  <c r="L435"/>
  <c r="I436"/>
  <c r="J436"/>
  <c r="K436"/>
  <c r="L436"/>
  <c r="I437"/>
  <c r="J437"/>
  <c r="K437"/>
  <c r="L437"/>
  <c r="I438"/>
  <c r="J438"/>
  <c r="K438"/>
  <c r="L438"/>
  <c r="I439"/>
  <c r="J439"/>
  <c r="K439"/>
  <c r="L439"/>
  <c r="I440"/>
  <c r="J440"/>
  <c r="K440"/>
  <c r="L440"/>
  <c r="I441"/>
  <c r="J441"/>
  <c r="K441"/>
  <c r="L441"/>
  <c r="I442"/>
  <c r="J442"/>
  <c r="K442"/>
  <c r="L442"/>
  <c r="I443"/>
  <c r="J443"/>
  <c r="K443"/>
  <c r="L443"/>
  <c r="I444"/>
  <c r="J444"/>
  <c r="K444"/>
  <c r="L444"/>
  <c r="I445"/>
  <c r="J445"/>
  <c r="K445"/>
  <c r="L445"/>
  <c r="I446"/>
  <c r="J446"/>
  <c r="K446"/>
  <c r="L446"/>
  <c r="I447"/>
  <c r="J447"/>
  <c r="K447"/>
  <c r="L447"/>
  <c r="I448"/>
  <c r="J448"/>
  <c r="K448"/>
  <c r="L448"/>
  <c r="I449"/>
  <c r="J449"/>
  <c r="K449"/>
  <c r="L449"/>
  <c r="I450"/>
  <c r="J450"/>
  <c r="K450"/>
  <c r="L450"/>
  <c r="I451"/>
  <c r="J451"/>
  <c r="K451"/>
  <c r="L451"/>
  <c r="I452"/>
  <c r="J452"/>
  <c r="K452"/>
  <c r="L452"/>
  <c r="I453"/>
  <c r="J453"/>
  <c r="K453"/>
  <c r="L453"/>
  <c r="I454"/>
  <c r="J454"/>
  <c r="K454"/>
  <c r="L454"/>
  <c r="I455"/>
  <c r="J455"/>
  <c r="K455"/>
  <c r="L455"/>
  <c r="I456"/>
  <c r="J456"/>
  <c r="K456"/>
  <c r="L456"/>
  <c r="I457"/>
  <c r="J457"/>
  <c r="K457"/>
  <c r="L457"/>
  <c r="I458"/>
  <c r="J458"/>
  <c r="K458"/>
  <c r="L458"/>
  <c r="I459"/>
  <c r="J459"/>
  <c r="K459"/>
  <c r="L459"/>
  <c r="I460"/>
  <c r="J460"/>
  <c r="K460"/>
  <c r="L460"/>
  <c r="I461"/>
  <c r="J461"/>
  <c r="K461"/>
  <c r="L461"/>
  <c r="I462"/>
  <c r="J462"/>
  <c r="K462"/>
  <c r="L462"/>
  <c r="I463"/>
  <c r="J463"/>
  <c r="K463"/>
  <c r="L463"/>
  <c r="I464"/>
  <c r="J464"/>
  <c r="K464"/>
  <c r="L464"/>
  <c r="I465"/>
  <c r="J465"/>
  <c r="K465"/>
  <c r="L465"/>
  <c r="I466"/>
  <c r="J466"/>
  <c r="K466"/>
  <c r="L466"/>
  <c r="I467"/>
  <c r="J467"/>
  <c r="K467"/>
  <c r="L467"/>
  <c r="I468"/>
  <c r="J468"/>
  <c r="K468"/>
  <c r="L468"/>
  <c r="I469"/>
  <c r="J469"/>
  <c r="K469"/>
  <c r="L469"/>
  <c r="I470"/>
  <c r="J470"/>
  <c r="K470"/>
  <c r="L470"/>
  <c r="I471"/>
  <c r="J471"/>
  <c r="K471"/>
  <c r="L471"/>
  <c r="I472"/>
  <c r="J472"/>
  <c r="K472"/>
  <c r="L472"/>
  <c r="I473"/>
  <c r="J473"/>
  <c r="K473"/>
  <c r="L473"/>
  <c r="I474"/>
  <c r="J474"/>
  <c r="K474"/>
  <c r="L474"/>
  <c r="I475"/>
  <c r="J475"/>
  <c r="K475"/>
  <c r="L475"/>
  <c r="I476"/>
  <c r="J476"/>
  <c r="K476"/>
  <c r="L476"/>
  <c r="I477"/>
  <c r="J477"/>
  <c r="K477"/>
  <c r="L477"/>
  <c r="I478"/>
  <c r="J478"/>
  <c r="K478"/>
  <c r="L478"/>
  <c r="I479"/>
  <c r="J479"/>
  <c r="K479"/>
  <c r="L479"/>
  <c r="I480"/>
  <c r="J480"/>
  <c r="K480"/>
  <c r="L480"/>
  <c r="I481"/>
  <c r="J481"/>
  <c r="K481"/>
  <c r="L481"/>
  <c r="I482"/>
  <c r="J482"/>
  <c r="K482"/>
  <c r="L482"/>
  <c r="I483"/>
  <c r="J483"/>
  <c r="K483"/>
  <c r="L483"/>
  <c r="I484"/>
  <c r="J484"/>
  <c r="K484"/>
  <c r="L484"/>
  <c r="I485"/>
  <c r="J485"/>
  <c r="K485"/>
  <c r="L485"/>
  <c r="I486"/>
  <c r="J486"/>
  <c r="K486"/>
  <c r="L486"/>
  <c r="I487"/>
  <c r="J487"/>
  <c r="K487"/>
  <c r="L487"/>
  <c r="I488"/>
  <c r="J488"/>
  <c r="K488"/>
  <c r="L488"/>
  <c r="I489"/>
  <c r="J489"/>
  <c r="K489"/>
  <c r="L489"/>
  <c r="I490"/>
  <c r="J490"/>
  <c r="K490"/>
  <c r="L490"/>
  <c r="I491"/>
  <c r="J491"/>
  <c r="K491"/>
  <c r="L491"/>
  <c r="I492"/>
  <c r="J492"/>
  <c r="K492"/>
  <c r="L492"/>
  <c r="I493"/>
  <c r="J493"/>
  <c r="K493"/>
  <c r="L493"/>
  <c r="I494"/>
  <c r="J494"/>
  <c r="K494"/>
  <c r="L494"/>
  <c r="I495"/>
  <c r="J495"/>
  <c r="K495"/>
  <c r="L495"/>
  <c r="I496"/>
  <c r="J496"/>
  <c r="K496"/>
  <c r="L496"/>
  <c r="I497"/>
  <c r="J497"/>
  <c r="K497"/>
  <c r="L497"/>
  <c r="I498"/>
  <c r="J498"/>
  <c r="K498"/>
  <c r="L498"/>
  <c r="I499"/>
  <c r="J499"/>
  <c r="K499"/>
  <c r="L499"/>
  <c r="I500"/>
  <c r="J500"/>
  <c r="K500"/>
  <c r="L500"/>
  <c r="I501"/>
  <c r="J501"/>
  <c r="K501"/>
  <c r="L501"/>
  <c r="I502"/>
  <c r="J502"/>
  <c r="K502"/>
  <c r="L502"/>
  <c r="I503"/>
  <c r="J503"/>
  <c r="K503"/>
  <c r="L503"/>
  <c r="I504"/>
  <c r="J504"/>
  <c r="K504"/>
  <c r="L504"/>
  <c r="I505"/>
  <c r="J505"/>
  <c r="K505"/>
  <c r="L505"/>
  <c r="I506"/>
  <c r="J506"/>
  <c r="K506"/>
  <c r="L506"/>
  <c r="I507"/>
  <c r="J507"/>
  <c r="K507"/>
  <c r="L507"/>
  <c r="I508"/>
  <c r="J508"/>
  <c r="K508"/>
  <c r="L508"/>
  <c r="I509"/>
  <c r="J509"/>
  <c r="K509"/>
  <c r="L509"/>
  <c r="I510"/>
  <c r="J510"/>
  <c r="K510"/>
  <c r="L510"/>
  <c r="I511"/>
  <c r="J511"/>
  <c r="K511"/>
  <c r="L511"/>
  <c r="I512"/>
  <c r="J512"/>
  <c r="K512"/>
  <c r="L512"/>
  <c r="I513"/>
  <c r="J513"/>
  <c r="K513"/>
  <c r="L513"/>
  <c r="I514"/>
  <c r="J514"/>
  <c r="K514"/>
  <c r="L514"/>
  <c r="I515"/>
  <c r="J515"/>
  <c r="K515"/>
  <c r="L515"/>
  <c r="I516"/>
  <c r="J516"/>
  <c r="K516"/>
  <c r="L516"/>
  <c r="I517"/>
  <c r="J517"/>
  <c r="K517"/>
  <c r="L517"/>
  <c r="I518"/>
  <c r="J518"/>
  <c r="K518"/>
  <c r="L518"/>
  <c r="I519"/>
  <c r="J519"/>
  <c r="K519"/>
  <c r="L519"/>
  <c r="I520"/>
  <c r="J520"/>
  <c r="K520"/>
  <c r="L520"/>
  <c r="I521"/>
  <c r="J521"/>
  <c r="K521"/>
  <c r="L521"/>
  <c r="I522"/>
  <c r="J522"/>
  <c r="K522"/>
  <c r="L522"/>
  <c r="I523"/>
  <c r="J523"/>
  <c r="K523"/>
  <c r="L523"/>
  <c r="I524"/>
  <c r="J524"/>
  <c r="K524"/>
  <c r="L524"/>
  <c r="I525"/>
  <c r="J525"/>
  <c r="K525"/>
  <c r="L525"/>
  <c r="I526"/>
  <c r="J526"/>
  <c r="K526"/>
  <c r="L526"/>
  <c r="I527"/>
  <c r="J527"/>
  <c r="K527"/>
  <c r="L527"/>
  <c r="I528"/>
  <c r="J528"/>
  <c r="K528"/>
  <c r="L528"/>
  <c r="I529"/>
  <c r="J529"/>
  <c r="K529"/>
  <c r="L529"/>
  <c r="I530"/>
  <c r="J530"/>
  <c r="K530"/>
  <c r="L530"/>
  <c r="I531"/>
  <c r="J531"/>
  <c r="K531"/>
  <c r="L531"/>
  <c r="I532"/>
  <c r="J532"/>
  <c r="K532"/>
  <c r="L532"/>
  <c r="I533"/>
  <c r="J533"/>
  <c r="K533"/>
  <c r="L533"/>
  <c r="I534"/>
  <c r="J534"/>
  <c r="K534"/>
  <c r="L534"/>
  <c r="I535"/>
  <c r="J535"/>
  <c r="K535"/>
  <c r="L535"/>
  <c r="I536"/>
  <c r="J536"/>
  <c r="K536"/>
  <c r="L536"/>
  <c r="I537"/>
  <c r="J537"/>
  <c r="K537"/>
  <c r="L537"/>
  <c r="I538"/>
  <c r="J538"/>
  <c r="K538"/>
  <c r="L538"/>
  <c r="I539"/>
  <c r="J539"/>
  <c r="K539"/>
  <c r="L539"/>
  <c r="I540"/>
  <c r="J540"/>
  <c r="K540"/>
  <c r="L540"/>
  <c r="I541"/>
  <c r="J541"/>
  <c r="K541"/>
  <c r="L541"/>
  <c r="I542"/>
  <c r="J542"/>
  <c r="K542"/>
  <c r="L542"/>
  <c r="I543"/>
  <c r="J543"/>
  <c r="K543"/>
  <c r="L543"/>
  <c r="I544"/>
  <c r="J544"/>
  <c r="K544"/>
  <c r="L544"/>
  <c r="I545"/>
  <c r="J545"/>
  <c r="K545"/>
  <c r="L545"/>
  <c r="I546"/>
  <c r="J546"/>
  <c r="K546"/>
  <c r="L546"/>
  <c r="I547"/>
  <c r="J547"/>
  <c r="K547"/>
  <c r="L547"/>
  <c r="I548"/>
  <c r="J548"/>
  <c r="K548"/>
  <c r="L548"/>
  <c r="I549"/>
  <c r="J549"/>
  <c r="K549"/>
  <c r="L549"/>
  <c r="I550"/>
  <c r="J550"/>
  <c r="K550"/>
  <c r="L550"/>
  <c r="I551"/>
  <c r="J551"/>
  <c r="K551"/>
  <c r="L551"/>
  <c r="I552"/>
  <c r="J552"/>
  <c r="K552"/>
  <c r="L552"/>
  <c r="I553"/>
  <c r="J553"/>
  <c r="K553"/>
  <c r="L553"/>
  <c r="I554"/>
  <c r="J554"/>
  <c r="K554"/>
  <c r="L554"/>
  <c r="I555"/>
  <c r="J555"/>
  <c r="K555"/>
  <c r="L555"/>
  <c r="I556"/>
  <c r="J556"/>
  <c r="K556"/>
  <c r="L556"/>
  <c r="I557"/>
  <c r="J557"/>
  <c r="K557"/>
  <c r="L557"/>
  <c r="I558"/>
  <c r="J558"/>
  <c r="K558"/>
  <c r="L558"/>
  <c r="I559"/>
  <c r="J559"/>
  <c r="K559"/>
  <c r="L559"/>
  <c r="I560"/>
  <c r="J560"/>
  <c r="K560"/>
  <c r="L560"/>
  <c r="I561"/>
  <c r="J561"/>
  <c r="K561"/>
  <c r="L561"/>
  <c r="I562"/>
  <c r="J562"/>
  <c r="K562"/>
  <c r="L562"/>
  <c r="I563"/>
  <c r="J563"/>
  <c r="K563"/>
  <c r="L563"/>
  <c r="I564"/>
  <c r="J564"/>
  <c r="K564"/>
  <c r="L564"/>
  <c r="I565"/>
  <c r="J565"/>
  <c r="K565"/>
  <c r="L565"/>
  <c r="I566"/>
  <c r="J566"/>
  <c r="K566"/>
  <c r="L566"/>
  <c r="I567"/>
  <c r="J567"/>
  <c r="K567"/>
  <c r="L567"/>
  <c r="I568"/>
  <c r="J568"/>
  <c r="K568"/>
  <c r="L568"/>
  <c r="I569"/>
  <c r="J569"/>
  <c r="K569"/>
  <c r="L569"/>
  <c r="I570"/>
  <c r="J570"/>
  <c r="K570"/>
  <c r="L570"/>
  <c r="I571"/>
  <c r="J571"/>
  <c r="K571"/>
  <c r="L571"/>
  <c r="I572"/>
  <c r="J572"/>
  <c r="K572"/>
  <c r="L572"/>
  <c r="I573"/>
  <c r="J573"/>
  <c r="K573"/>
  <c r="L573"/>
  <c r="I574"/>
  <c r="J574"/>
  <c r="K574"/>
  <c r="L574"/>
  <c r="I575"/>
  <c r="J575"/>
  <c r="K575"/>
  <c r="L575"/>
  <c r="I576"/>
  <c r="J576"/>
  <c r="K576"/>
  <c r="L576"/>
  <c r="I577"/>
  <c r="J577"/>
  <c r="K577"/>
  <c r="L577"/>
  <c r="I578"/>
  <c r="J578"/>
  <c r="K578"/>
  <c r="L578"/>
  <c r="I579"/>
  <c r="J579"/>
  <c r="K579"/>
  <c r="L579"/>
  <c r="I580"/>
  <c r="J580"/>
  <c r="K580"/>
  <c r="L580"/>
  <c r="I581"/>
  <c r="J581"/>
  <c r="K581"/>
  <c r="L581"/>
  <c r="I582"/>
  <c r="J582"/>
  <c r="K582"/>
  <c r="L582"/>
  <c r="I583"/>
  <c r="J583"/>
  <c r="K583"/>
  <c r="L583"/>
  <c r="I584"/>
  <c r="J584"/>
  <c r="K584"/>
  <c r="L584"/>
  <c r="I585"/>
  <c r="J585"/>
  <c r="K585"/>
  <c r="L585"/>
  <c r="I586"/>
  <c r="J586"/>
  <c r="K586"/>
  <c r="L586"/>
  <c r="I587"/>
  <c r="J587"/>
  <c r="K587"/>
  <c r="L587"/>
  <c r="I588"/>
  <c r="J588"/>
  <c r="K588"/>
  <c r="L588"/>
  <c r="I589"/>
  <c r="J589"/>
  <c r="K589"/>
  <c r="L589"/>
  <c r="I590"/>
  <c r="J590"/>
  <c r="K590"/>
  <c r="L590"/>
  <c r="I591"/>
  <c r="J591"/>
  <c r="K591"/>
  <c r="L591"/>
  <c r="I592"/>
  <c r="J592"/>
  <c r="K592"/>
  <c r="L592"/>
  <c r="I593"/>
  <c r="J593"/>
  <c r="K593"/>
  <c r="L593"/>
  <c r="I594"/>
  <c r="J594"/>
  <c r="K594"/>
  <c r="L594"/>
  <c r="I595"/>
  <c r="J595"/>
  <c r="K595"/>
  <c r="L595"/>
  <c r="I596"/>
  <c r="J596"/>
  <c r="K596"/>
  <c r="L596"/>
  <c r="I597"/>
  <c r="J597"/>
  <c r="K597"/>
  <c r="L597"/>
  <c r="I598"/>
  <c r="J598"/>
  <c r="K598"/>
  <c r="L598"/>
  <c r="I599"/>
  <c r="J599"/>
  <c r="K599"/>
  <c r="L599"/>
  <c r="I600"/>
  <c r="J600"/>
  <c r="K600"/>
  <c r="L600"/>
  <c r="I601"/>
  <c r="J601"/>
  <c r="K601"/>
  <c r="L601"/>
  <c r="I602"/>
  <c r="J602"/>
  <c r="K602"/>
  <c r="L602"/>
  <c r="I603"/>
  <c r="J603"/>
  <c r="K603"/>
  <c r="L603"/>
  <c r="I604"/>
  <c r="J604"/>
  <c r="K604"/>
  <c r="L604"/>
  <c r="I605"/>
  <c r="J605"/>
  <c r="K605"/>
  <c r="L605"/>
  <c r="I606"/>
  <c r="J606"/>
  <c r="K606"/>
  <c r="L606"/>
  <c r="I607"/>
  <c r="J607"/>
  <c r="K607"/>
  <c r="L607"/>
  <c r="I608"/>
  <c r="J608"/>
  <c r="K608"/>
  <c r="L608"/>
  <c r="I609"/>
  <c r="J609"/>
  <c r="K609"/>
  <c r="L609"/>
  <c r="I610"/>
  <c r="J610"/>
  <c r="K610"/>
  <c r="L610"/>
  <c r="I611"/>
  <c r="J611"/>
  <c r="K611"/>
  <c r="L611"/>
  <c r="I612"/>
  <c r="J612"/>
  <c r="K612"/>
  <c r="L612"/>
  <c r="I613"/>
  <c r="J613"/>
  <c r="K613"/>
  <c r="L613"/>
  <c r="I614"/>
  <c r="J614"/>
  <c r="K614"/>
  <c r="L614"/>
  <c r="I615"/>
  <c r="J615"/>
  <c r="K615"/>
  <c r="L615"/>
  <c r="I616"/>
  <c r="J616"/>
  <c r="K616"/>
  <c r="L616"/>
  <c r="I617"/>
  <c r="J617"/>
  <c r="K617"/>
  <c r="L617"/>
  <c r="I618"/>
  <c r="J618"/>
  <c r="K618"/>
  <c r="L618"/>
  <c r="I619"/>
  <c r="J619"/>
  <c r="K619"/>
  <c r="L619"/>
  <c r="I620"/>
  <c r="J620"/>
  <c r="K620"/>
  <c r="L620"/>
  <c r="I621"/>
  <c r="J621"/>
  <c r="K621"/>
  <c r="L621"/>
  <c r="I622"/>
  <c r="J622"/>
  <c r="K622"/>
  <c r="L622"/>
  <c r="I623"/>
  <c r="J623"/>
  <c r="K623"/>
  <c r="L623"/>
  <c r="I624"/>
  <c r="J624"/>
  <c r="K624"/>
  <c r="L624"/>
  <c r="I625"/>
  <c r="J625"/>
  <c r="K625"/>
  <c r="L625"/>
  <c r="I626"/>
  <c r="J626"/>
  <c r="K626"/>
  <c r="L626"/>
  <c r="I627"/>
  <c r="J627"/>
  <c r="K627"/>
  <c r="L627"/>
  <c r="I628"/>
  <c r="J628"/>
  <c r="K628"/>
  <c r="L628"/>
  <c r="I629"/>
  <c r="J629"/>
  <c r="K629"/>
  <c r="L629"/>
  <c r="I630"/>
  <c r="J630"/>
  <c r="K630"/>
  <c r="L630"/>
  <c r="I631"/>
  <c r="J631"/>
  <c r="K631"/>
  <c r="L631"/>
  <c r="I632"/>
  <c r="J632"/>
  <c r="K632"/>
  <c r="L632"/>
  <c r="I633"/>
  <c r="J633"/>
  <c r="K633"/>
  <c r="L633"/>
  <c r="I634"/>
  <c r="J634"/>
  <c r="K634"/>
  <c r="L634"/>
  <c r="I635"/>
  <c r="J635"/>
  <c r="K635"/>
  <c r="L635"/>
  <c r="I636"/>
  <c r="J636"/>
  <c r="K636"/>
  <c r="L636"/>
  <c r="I637"/>
  <c r="J637"/>
  <c r="K637"/>
  <c r="L637"/>
  <c r="I638"/>
  <c r="J638"/>
  <c r="K638"/>
  <c r="L638"/>
  <c r="I639"/>
  <c r="J639"/>
  <c r="K639"/>
  <c r="L639"/>
  <c r="I640"/>
  <c r="J640"/>
  <c r="K640"/>
  <c r="L640"/>
  <c r="I641"/>
  <c r="J641"/>
  <c r="K641"/>
  <c r="L641"/>
  <c r="I642"/>
  <c r="J642"/>
  <c r="K642"/>
  <c r="L642"/>
  <c r="I643"/>
  <c r="J643"/>
  <c r="K643"/>
  <c r="L643"/>
  <c r="I644"/>
  <c r="J644"/>
  <c r="K644"/>
  <c r="L644"/>
  <c r="I645"/>
  <c r="J645"/>
  <c r="K645"/>
  <c r="L645"/>
  <c r="I646"/>
  <c r="J646"/>
  <c r="K646"/>
  <c r="L646"/>
  <c r="I647"/>
  <c r="J647"/>
  <c r="K647"/>
  <c r="L647"/>
  <c r="I648"/>
  <c r="J648"/>
  <c r="K648"/>
  <c r="L648"/>
  <c r="I649"/>
  <c r="J649"/>
  <c r="K649"/>
  <c r="L649"/>
  <c r="I650"/>
  <c r="J650"/>
  <c r="K650"/>
  <c r="L650"/>
  <c r="I651"/>
  <c r="J651"/>
  <c r="K651"/>
  <c r="L651"/>
  <c r="I652"/>
  <c r="J652"/>
  <c r="K652"/>
  <c r="L652"/>
  <c r="I653"/>
  <c r="J653"/>
  <c r="K653"/>
  <c r="L653"/>
  <c r="I654"/>
  <c r="J654"/>
  <c r="K654"/>
  <c r="L654"/>
  <c r="I655"/>
  <c r="J655"/>
  <c r="K655"/>
  <c r="L655"/>
  <c r="I656"/>
  <c r="J656"/>
  <c r="K656"/>
  <c r="L656"/>
  <c r="I657"/>
  <c r="J657"/>
  <c r="K657"/>
  <c r="L657"/>
  <c r="I658"/>
  <c r="J658"/>
  <c r="K658"/>
  <c r="L658"/>
  <c r="I659"/>
  <c r="J659"/>
  <c r="K659"/>
  <c r="L659"/>
  <c r="I660"/>
  <c r="J660"/>
  <c r="K660"/>
  <c r="L660"/>
  <c r="I661"/>
  <c r="J661"/>
  <c r="K661"/>
  <c r="L661"/>
  <c r="I662"/>
  <c r="J662"/>
  <c r="K662"/>
  <c r="L662"/>
  <c r="I663"/>
  <c r="J663"/>
  <c r="K663"/>
  <c r="L663"/>
  <c r="I664"/>
  <c r="J664"/>
  <c r="K664"/>
  <c r="L664"/>
  <c r="I665"/>
  <c r="J665"/>
  <c r="K665"/>
  <c r="L665"/>
  <c r="I666"/>
  <c r="J666"/>
  <c r="K666"/>
  <c r="L666"/>
  <c r="I667"/>
  <c r="J667"/>
  <c r="K667"/>
  <c r="L667"/>
  <c r="I668"/>
  <c r="J668"/>
  <c r="K668"/>
  <c r="L668"/>
  <c r="I669"/>
  <c r="J669"/>
  <c r="K669"/>
  <c r="L669"/>
  <c r="I670"/>
  <c r="J670"/>
  <c r="K670"/>
  <c r="L670"/>
  <c r="I671"/>
  <c r="J671"/>
  <c r="K671"/>
  <c r="L671"/>
  <c r="I672"/>
  <c r="J672"/>
  <c r="K672"/>
  <c r="L672"/>
  <c r="I673"/>
  <c r="J673"/>
  <c r="K673"/>
  <c r="L673"/>
  <c r="I674"/>
  <c r="J674"/>
  <c r="K674"/>
  <c r="L674"/>
  <c r="I675"/>
  <c r="J675"/>
  <c r="K675"/>
  <c r="L675"/>
  <c r="I676"/>
  <c r="J676"/>
  <c r="K676"/>
  <c r="L676"/>
  <c r="I677"/>
  <c r="J677"/>
  <c r="K677"/>
  <c r="L677"/>
  <c r="I678"/>
  <c r="J678"/>
  <c r="K678"/>
  <c r="L678"/>
  <c r="I679"/>
  <c r="J679"/>
  <c r="K679"/>
  <c r="L679"/>
  <c r="I680"/>
  <c r="J680"/>
  <c r="K680"/>
  <c r="L680"/>
  <c r="I681"/>
  <c r="J681"/>
  <c r="K681"/>
  <c r="L681"/>
  <c r="I682"/>
  <c r="J682"/>
  <c r="K682"/>
  <c r="L682"/>
  <c r="I683"/>
  <c r="J683"/>
  <c r="K683"/>
  <c r="L683"/>
  <c r="I684"/>
  <c r="J684"/>
  <c r="K684"/>
  <c r="L684"/>
  <c r="I685"/>
  <c r="J685"/>
  <c r="K685"/>
  <c r="L685"/>
  <c r="I686"/>
  <c r="J686"/>
  <c r="K686"/>
  <c r="L686"/>
  <c r="I687"/>
  <c r="J687"/>
  <c r="K687"/>
  <c r="L687"/>
  <c r="I688"/>
  <c r="J688"/>
  <c r="K688"/>
  <c r="L688"/>
  <c r="I689"/>
  <c r="J689"/>
  <c r="K689"/>
  <c r="L689"/>
  <c r="I690"/>
  <c r="J690"/>
  <c r="K690"/>
  <c r="L690"/>
  <c r="I691"/>
  <c r="J691"/>
  <c r="K691"/>
  <c r="L691"/>
  <c r="I692"/>
  <c r="J692"/>
  <c r="K692"/>
  <c r="L692"/>
  <c r="I693"/>
  <c r="J693"/>
  <c r="K693"/>
  <c r="L693"/>
  <c r="I694"/>
  <c r="J694"/>
  <c r="K694"/>
  <c r="L694"/>
  <c r="I695"/>
  <c r="J695"/>
  <c r="K695"/>
  <c r="L695"/>
  <c r="I696"/>
  <c r="J696"/>
  <c r="K696"/>
  <c r="L696"/>
  <c r="I697"/>
  <c r="J697"/>
  <c r="K697"/>
  <c r="L697"/>
  <c r="I698"/>
  <c r="J698"/>
  <c r="K698"/>
  <c r="L698"/>
  <c r="I699"/>
  <c r="J699"/>
  <c r="K699"/>
  <c r="L699"/>
  <c r="I700"/>
  <c r="J700"/>
  <c r="K700"/>
  <c r="L700"/>
  <c r="I701"/>
  <c r="J701"/>
  <c r="K701"/>
  <c r="L701"/>
  <c r="I702"/>
  <c r="J702"/>
  <c r="K702"/>
  <c r="L702"/>
  <c r="I703"/>
  <c r="J703"/>
  <c r="K703"/>
  <c r="L703"/>
  <c r="I704"/>
  <c r="J704"/>
  <c r="K704"/>
  <c r="L704"/>
  <c r="I705"/>
  <c r="J705"/>
  <c r="K705"/>
  <c r="L705"/>
  <c r="I706"/>
  <c r="J706"/>
  <c r="K706"/>
  <c r="L706"/>
  <c r="I707"/>
  <c r="J707"/>
  <c r="K707"/>
  <c r="L707"/>
  <c r="I708"/>
  <c r="J708"/>
  <c r="K708"/>
  <c r="L708"/>
  <c r="I709"/>
  <c r="J709"/>
  <c r="K709"/>
  <c r="L709"/>
  <c r="I710"/>
  <c r="J710"/>
  <c r="K710"/>
  <c r="L710"/>
  <c r="I711"/>
  <c r="J711"/>
  <c r="K711"/>
  <c r="L711"/>
  <c r="I712"/>
  <c r="J712"/>
  <c r="K712"/>
  <c r="L712"/>
  <c r="I713"/>
  <c r="J713"/>
  <c r="K713"/>
  <c r="L713"/>
  <c r="I714"/>
  <c r="J714"/>
  <c r="K714"/>
  <c r="L714"/>
  <c r="I715"/>
  <c r="J715"/>
  <c r="K715"/>
  <c r="L715"/>
  <c r="I716"/>
  <c r="J716"/>
  <c r="K716"/>
  <c r="L716"/>
  <c r="I717"/>
  <c r="J717"/>
  <c r="K717"/>
  <c r="L717"/>
  <c r="I718"/>
  <c r="J718"/>
  <c r="K718"/>
  <c r="L718"/>
  <c r="I719"/>
  <c r="J719"/>
  <c r="K719"/>
  <c r="L719"/>
  <c r="I720"/>
  <c r="J720"/>
  <c r="K720"/>
  <c r="L720"/>
  <c r="I721"/>
  <c r="J721"/>
  <c r="K721"/>
  <c r="L721"/>
  <c r="I722"/>
  <c r="J722"/>
  <c r="K722"/>
  <c r="L722"/>
  <c r="I723"/>
  <c r="J723"/>
  <c r="K723"/>
  <c r="L723"/>
  <c r="I724"/>
  <c r="J724"/>
  <c r="K724"/>
  <c r="L724"/>
  <c r="I725"/>
  <c r="J725"/>
  <c r="K725"/>
  <c r="L725"/>
  <c r="I726"/>
  <c r="J726"/>
  <c r="K726"/>
  <c r="L726"/>
  <c r="I727"/>
  <c r="J727"/>
  <c r="K727"/>
  <c r="L727"/>
  <c r="I728"/>
  <c r="J728"/>
  <c r="K728"/>
  <c r="L728"/>
  <c r="I729"/>
  <c r="J729"/>
  <c r="K729"/>
  <c r="L729"/>
  <c r="I730"/>
  <c r="J730"/>
  <c r="K730"/>
  <c r="L730"/>
  <c r="I731"/>
  <c r="J731"/>
  <c r="K731"/>
  <c r="L731"/>
  <c r="I732"/>
  <c r="J732"/>
  <c r="K732"/>
  <c r="L732"/>
  <c r="I733"/>
  <c r="J733"/>
  <c r="K733"/>
  <c r="L733"/>
  <c r="I734"/>
  <c r="J734"/>
  <c r="K734"/>
  <c r="L734"/>
  <c r="I735"/>
  <c r="J735"/>
  <c r="K735"/>
  <c r="L735"/>
  <c r="I736"/>
  <c r="J736"/>
  <c r="K736"/>
  <c r="L736"/>
  <c r="I737"/>
  <c r="J737"/>
  <c r="K737"/>
  <c r="L737"/>
  <c r="I738"/>
  <c r="J738"/>
  <c r="K738"/>
  <c r="L738"/>
  <c r="I739"/>
  <c r="J739"/>
  <c r="K739"/>
  <c r="L739"/>
  <c r="I740"/>
  <c r="J740"/>
  <c r="K740"/>
  <c r="L740"/>
  <c r="I741"/>
  <c r="J741"/>
  <c r="K741"/>
  <c r="L741"/>
  <c r="I742"/>
  <c r="J742"/>
  <c r="K742"/>
  <c r="L742"/>
  <c r="I743"/>
  <c r="J743"/>
  <c r="K743"/>
  <c r="L743"/>
  <c r="I744"/>
  <c r="J744"/>
  <c r="K744"/>
  <c r="L744"/>
  <c r="I745"/>
  <c r="J745"/>
  <c r="K745"/>
  <c r="L745"/>
  <c r="I746"/>
  <c r="J746"/>
  <c r="K746"/>
  <c r="L746"/>
  <c r="I747"/>
  <c r="J747"/>
  <c r="K747"/>
  <c r="L747"/>
  <c r="I748"/>
  <c r="J748"/>
  <c r="K748"/>
  <c r="L748"/>
  <c r="I749"/>
  <c r="J749"/>
  <c r="K749"/>
  <c r="L749"/>
  <c r="I750"/>
  <c r="J750"/>
  <c r="K750"/>
  <c r="L750"/>
  <c r="I751"/>
  <c r="J751"/>
  <c r="K751"/>
  <c r="L751"/>
  <c r="I752"/>
  <c r="J752"/>
  <c r="K752"/>
  <c r="L752"/>
  <c r="I753"/>
  <c r="J753"/>
  <c r="K753"/>
  <c r="L753"/>
  <c r="I754"/>
  <c r="J754"/>
  <c r="K754"/>
  <c r="L754"/>
  <c r="I755"/>
  <c r="J755"/>
  <c r="K755"/>
  <c r="L755"/>
  <c r="I756"/>
  <c r="J756"/>
  <c r="K756"/>
  <c r="L756"/>
  <c r="I757"/>
  <c r="J757"/>
  <c r="K757"/>
  <c r="L757"/>
  <c r="I758"/>
  <c r="J758"/>
  <c r="K758"/>
  <c r="L758"/>
  <c r="I759"/>
  <c r="J759"/>
  <c r="K759"/>
  <c r="L759"/>
  <c r="I760"/>
  <c r="J760"/>
  <c r="K760"/>
  <c r="L760"/>
  <c r="I761"/>
  <c r="J761"/>
  <c r="K761"/>
  <c r="L761"/>
  <c r="I762"/>
  <c r="J762"/>
  <c r="K762"/>
  <c r="L762"/>
  <c r="I763"/>
  <c r="J763"/>
  <c r="K763"/>
  <c r="L763"/>
  <c r="I764"/>
  <c r="J764"/>
  <c r="K764"/>
  <c r="L764"/>
  <c r="I765"/>
  <c r="J765"/>
  <c r="K765"/>
  <c r="L765"/>
  <c r="I766"/>
  <c r="J766"/>
  <c r="K766"/>
  <c r="L766"/>
  <c r="I767"/>
  <c r="J767"/>
  <c r="K767"/>
  <c r="L767"/>
  <c r="I768"/>
  <c r="J768"/>
  <c r="K768"/>
  <c r="L768"/>
  <c r="I769"/>
  <c r="J769"/>
  <c r="K769"/>
  <c r="L769"/>
  <c r="I770"/>
  <c r="J770"/>
  <c r="K770"/>
  <c r="L770"/>
  <c r="I771"/>
  <c r="J771"/>
  <c r="K771"/>
  <c r="L771"/>
  <c r="I772"/>
  <c r="J772"/>
  <c r="K772"/>
  <c r="L772"/>
  <c r="I773"/>
  <c r="J773"/>
  <c r="K773"/>
  <c r="L773"/>
  <c r="I774"/>
  <c r="J774"/>
  <c r="K774"/>
  <c r="L774"/>
  <c r="I775"/>
  <c r="J775"/>
  <c r="K775"/>
  <c r="L775"/>
  <c r="I776"/>
  <c r="J776"/>
  <c r="K776"/>
  <c r="L776"/>
  <c r="I777"/>
  <c r="J777"/>
  <c r="K777"/>
  <c r="L777"/>
  <c r="I778"/>
  <c r="J778"/>
  <c r="K778"/>
  <c r="L778"/>
  <c r="I779"/>
  <c r="J779"/>
  <c r="K779"/>
  <c r="L779"/>
  <c r="I780"/>
  <c r="J780"/>
  <c r="K780"/>
  <c r="L780"/>
  <c r="I781"/>
  <c r="J781"/>
  <c r="K781"/>
  <c r="L781"/>
  <c r="I782"/>
  <c r="J782"/>
  <c r="K782"/>
  <c r="L782"/>
  <c r="I783"/>
  <c r="J783"/>
  <c r="K783"/>
  <c r="L783"/>
  <c r="I784"/>
  <c r="J784"/>
  <c r="K784"/>
  <c r="L784"/>
  <c r="I785"/>
  <c r="J785"/>
  <c r="K785"/>
  <c r="L785"/>
  <c r="I786"/>
  <c r="J786"/>
  <c r="K786"/>
  <c r="L786"/>
  <c r="I787"/>
  <c r="J787"/>
  <c r="K787"/>
  <c r="L787"/>
  <c r="I788"/>
  <c r="J788"/>
  <c r="K788"/>
  <c r="L788"/>
  <c r="I789"/>
  <c r="J789"/>
  <c r="K789"/>
  <c r="L789"/>
  <c r="I790"/>
  <c r="J790"/>
  <c r="K790"/>
  <c r="L790"/>
  <c r="I791"/>
  <c r="J791"/>
  <c r="K791"/>
  <c r="L791"/>
  <c r="I792"/>
  <c r="J792"/>
  <c r="K792"/>
  <c r="L792"/>
  <c r="I793"/>
  <c r="J793"/>
  <c r="K793"/>
  <c r="L793"/>
  <c r="I794"/>
  <c r="J794"/>
  <c r="K794"/>
  <c r="L794"/>
  <c r="I795"/>
  <c r="J795"/>
  <c r="K795"/>
  <c r="L795"/>
  <c r="I796"/>
  <c r="J796"/>
  <c r="K796"/>
  <c r="L796"/>
  <c r="I797"/>
  <c r="J797"/>
  <c r="K797"/>
  <c r="L797"/>
  <c r="I798"/>
  <c r="J798"/>
  <c r="K798"/>
  <c r="L798"/>
  <c r="I799"/>
  <c r="J799"/>
  <c r="K799"/>
  <c r="L799"/>
  <c r="I800"/>
  <c r="J800"/>
  <c r="K800"/>
  <c r="L800"/>
  <c r="I801"/>
  <c r="J801"/>
  <c r="K801"/>
  <c r="L801"/>
  <c r="I802"/>
  <c r="J802"/>
  <c r="K802"/>
  <c r="L802"/>
  <c r="I803"/>
  <c r="J803"/>
  <c r="K803"/>
  <c r="L803"/>
  <c r="I804"/>
  <c r="J804"/>
  <c r="K804"/>
  <c r="L804"/>
  <c r="I805"/>
  <c r="J805"/>
  <c r="K805"/>
  <c r="L805"/>
  <c r="D8" i="19" l="1"/>
  <c r="D13"/>
  <c r="D20" i="21"/>
  <c r="B9" i="1" l="1"/>
  <c r="B5" s="1"/>
  <c r="B10"/>
  <c r="B6" s="1"/>
  <c r="D20" i="19"/>
  <c r="E12" i="4"/>
  <c r="F12"/>
  <c r="G12"/>
  <c r="H12"/>
  <c r="E13"/>
  <c r="F13"/>
  <c r="G13"/>
  <c r="H13"/>
  <c r="E14"/>
  <c r="F14"/>
  <c r="G14"/>
  <c r="H14"/>
  <c r="E15"/>
  <c r="F15"/>
  <c r="G15"/>
  <c r="H15"/>
  <c r="E16"/>
  <c r="F16"/>
  <c r="G16"/>
  <c r="H16"/>
  <c r="E17"/>
  <c r="F17"/>
  <c r="G17"/>
  <c r="H17"/>
  <c r="E18"/>
  <c r="F18"/>
  <c r="G18"/>
  <c r="H18"/>
  <c r="E19"/>
  <c r="F19"/>
  <c r="G19"/>
  <c r="H19"/>
  <c r="E20"/>
  <c r="F20"/>
  <c r="G20"/>
  <c r="H20"/>
  <c r="E21"/>
  <c r="F21"/>
  <c r="G21"/>
  <c r="H21"/>
  <c r="E22"/>
  <c r="F22"/>
  <c r="G22"/>
  <c r="H22"/>
  <c r="E23"/>
  <c r="F23"/>
  <c r="G23"/>
  <c r="H23"/>
  <c r="E24"/>
  <c r="F24"/>
  <c r="G24"/>
  <c r="H24"/>
  <c r="E25"/>
  <c r="F25"/>
  <c r="G25"/>
  <c r="H25"/>
  <c r="E26"/>
  <c r="F26"/>
  <c r="G26"/>
  <c r="H26"/>
  <c r="E27"/>
  <c r="F27"/>
  <c r="G27"/>
  <c r="H27"/>
  <c r="E28"/>
  <c r="F28"/>
  <c r="G28"/>
  <c r="H28"/>
  <c r="E29"/>
  <c r="F29"/>
  <c r="G29"/>
  <c r="H29"/>
  <c r="E30"/>
  <c r="F30"/>
  <c r="G30"/>
  <c r="H30"/>
  <c r="E31"/>
  <c r="F31"/>
  <c r="G31"/>
  <c r="H31"/>
  <c r="E32"/>
  <c r="F32"/>
  <c r="G32"/>
  <c r="H32"/>
  <c r="E33"/>
  <c r="F33"/>
  <c r="G33"/>
  <c r="H33"/>
  <c r="E34"/>
  <c r="F34"/>
  <c r="G34"/>
  <c r="H34"/>
  <c r="E35"/>
  <c r="F35"/>
  <c r="G35"/>
  <c r="H35"/>
  <c r="E36"/>
  <c r="F36"/>
  <c r="G36"/>
  <c r="H36"/>
  <c r="E37"/>
  <c r="F37"/>
  <c r="G37"/>
  <c r="H37"/>
  <c r="E38"/>
  <c r="F38"/>
  <c r="G38"/>
  <c r="H38"/>
  <c r="E39"/>
  <c r="F39"/>
  <c r="G39"/>
  <c r="H39"/>
  <c r="E40"/>
  <c r="F40"/>
  <c r="G40"/>
  <c r="H40"/>
  <c r="E41"/>
  <c r="F41"/>
  <c r="G41"/>
  <c r="H41"/>
  <c r="E42"/>
  <c r="F42"/>
  <c r="G42"/>
  <c r="H42"/>
  <c r="E43"/>
  <c r="F43"/>
  <c r="G43"/>
  <c r="H43"/>
  <c r="E44"/>
  <c r="F44"/>
  <c r="G44"/>
  <c r="H44"/>
  <c r="E45"/>
  <c r="F45"/>
  <c r="G45"/>
  <c r="H45"/>
  <c r="E46"/>
  <c r="F46"/>
  <c r="G46"/>
  <c r="H46"/>
  <c r="E47"/>
  <c r="F47"/>
  <c r="G47"/>
  <c r="H47"/>
  <c r="E48"/>
  <c r="F48"/>
  <c r="G48"/>
  <c r="H48"/>
  <c r="E49"/>
  <c r="F49"/>
  <c r="G49"/>
  <c r="H49"/>
  <c r="E50"/>
  <c r="F50"/>
  <c r="G50"/>
  <c r="H50"/>
  <c r="E51"/>
  <c r="F51"/>
  <c r="G51"/>
  <c r="H51"/>
  <c r="E52"/>
  <c r="F52"/>
  <c r="G52"/>
  <c r="H52"/>
  <c r="E53"/>
  <c r="F53"/>
  <c r="G53"/>
  <c r="H53"/>
  <c r="E54"/>
  <c r="F54"/>
  <c r="G54"/>
  <c r="H54"/>
  <c r="E55"/>
  <c r="F55"/>
  <c r="G55"/>
  <c r="H55"/>
  <c r="E56"/>
  <c r="F56"/>
  <c r="G56"/>
  <c r="H56"/>
  <c r="E57"/>
  <c r="F57"/>
  <c r="G57"/>
  <c r="H57"/>
  <c r="E58"/>
  <c r="F58"/>
  <c r="G58"/>
  <c r="H58"/>
  <c r="E59"/>
  <c r="F59"/>
  <c r="G59"/>
  <c r="H59"/>
  <c r="E60"/>
  <c r="F60"/>
  <c r="G60"/>
  <c r="H60"/>
  <c r="E61"/>
  <c r="F61"/>
  <c r="G61"/>
  <c r="H61"/>
  <c r="E62"/>
  <c r="F62"/>
  <c r="G62"/>
  <c r="H62"/>
  <c r="E63"/>
  <c r="F63"/>
  <c r="G63"/>
  <c r="H63"/>
  <c r="E64"/>
  <c r="F64"/>
  <c r="G64"/>
  <c r="H64"/>
  <c r="E65"/>
  <c r="F65"/>
  <c r="G65"/>
  <c r="H65"/>
  <c r="E66"/>
  <c r="F66"/>
  <c r="G66"/>
  <c r="H66"/>
  <c r="E67"/>
  <c r="F67"/>
  <c r="G67"/>
  <c r="H67"/>
  <c r="E68"/>
  <c r="F68"/>
  <c r="G68"/>
  <c r="H68"/>
  <c r="E69"/>
  <c r="F69"/>
  <c r="G69"/>
  <c r="H69"/>
  <c r="E70"/>
  <c r="F70"/>
  <c r="G70"/>
  <c r="H70"/>
  <c r="E71"/>
  <c r="F71"/>
  <c r="G71"/>
  <c r="H71"/>
  <c r="E72"/>
  <c r="F72"/>
  <c r="G72"/>
  <c r="H72"/>
  <c r="E73"/>
  <c r="F73"/>
  <c r="G73"/>
  <c r="H73"/>
  <c r="E74"/>
  <c r="F74"/>
  <c r="G74"/>
  <c r="H74"/>
  <c r="E75"/>
  <c r="F75"/>
  <c r="G75"/>
  <c r="H75"/>
  <c r="E76"/>
  <c r="F76"/>
  <c r="G76"/>
  <c r="H76"/>
  <c r="E77"/>
  <c r="F77"/>
  <c r="G77"/>
  <c r="H77"/>
  <c r="E78"/>
  <c r="F78"/>
  <c r="G78"/>
  <c r="H78"/>
  <c r="E79"/>
  <c r="F79"/>
  <c r="G79"/>
  <c r="H79"/>
  <c r="E80"/>
  <c r="F80"/>
  <c r="G80"/>
  <c r="H80"/>
  <c r="E81"/>
  <c r="F81"/>
  <c r="G81"/>
  <c r="H81"/>
  <c r="E82"/>
  <c r="F82"/>
  <c r="G82"/>
  <c r="H82"/>
  <c r="E83"/>
  <c r="F83"/>
  <c r="G83"/>
  <c r="H83"/>
  <c r="E84"/>
  <c r="F84"/>
  <c r="G84"/>
  <c r="H84"/>
  <c r="E85"/>
  <c r="F85"/>
  <c r="G85"/>
  <c r="H85"/>
  <c r="E86"/>
  <c r="F86"/>
  <c r="G86"/>
  <c r="H86"/>
  <c r="E87"/>
  <c r="F87"/>
  <c r="G87"/>
  <c r="H87"/>
  <c r="E88"/>
  <c r="F88"/>
  <c r="G88"/>
  <c r="H88"/>
  <c r="E89"/>
  <c r="F89"/>
  <c r="G89"/>
  <c r="H89"/>
  <c r="E90"/>
  <c r="F90"/>
  <c r="G90"/>
  <c r="H90"/>
  <c r="E91"/>
  <c r="F91"/>
  <c r="G91"/>
  <c r="H91"/>
  <c r="E92"/>
  <c r="F92"/>
  <c r="G92"/>
  <c r="H92"/>
  <c r="E93"/>
  <c r="F93"/>
  <c r="G93"/>
  <c r="H93"/>
  <c r="E94"/>
  <c r="F94"/>
  <c r="G94"/>
  <c r="H94"/>
  <c r="E95"/>
  <c r="F95"/>
  <c r="G95"/>
  <c r="H95"/>
  <c r="E96"/>
  <c r="F96"/>
  <c r="G96"/>
  <c r="H96"/>
  <c r="E97"/>
  <c r="F97"/>
  <c r="G97"/>
  <c r="H97"/>
  <c r="E98"/>
  <c r="F98"/>
  <c r="G98"/>
  <c r="H98"/>
  <c r="E99"/>
  <c r="F99"/>
  <c r="G99"/>
  <c r="H99"/>
  <c r="E100"/>
  <c r="F100"/>
  <c r="G100"/>
  <c r="H100"/>
  <c r="E101"/>
  <c r="F101"/>
  <c r="G101"/>
  <c r="H101"/>
  <c r="E102"/>
  <c r="F102"/>
  <c r="G102"/>
  <c r="H102"/>
  <c r="E103"/>
  <c r="F103"/>
  <c r="G103"/>
  <c r="H103"/>
  <c r="E104"/>
  <c r="F104"/>
  <c r="G104"/>
  <c r="H104"/>
  <c r="E105"/>
  <c r="F105"/>
  <c r="G105"/>
  <c r="H105"/>
  <c r="E106"/>
  <c r="F106"/>
  <c r="G106"/>
  <c r="H106"/>
  <c r="E107"/>
  <c r="F107"/>
  <c r="G107"/>
  <c r="H107"/>
  <c r="E108"/>
  <c r="F108"/>
  <c r="G108"/>
  <c r="H108"/>
  <c r="E109"/>
  <c r="F109"/>
  <c r="G109"/>
  <c r="H109"/>
  <c r="E110"/>
  <c r="F110"/>
  <c r="G110"/>
  <c r="H110"/>
  <c r="E111"/>
  <c r="F111"/>
  <c r="G111"/>
  <c r="H111"/>
  <c r="E112"/>
  <c r="F112"/>
  <c r="G112"/>
  <c r="H112"/>
  <c r="E113"/>
  <c r="F113"/>
  <c r="G113"/>
  <c r="H113"/>
  <c r="E114"/>
  <c r="F114"/>
  <c r="G114"/>
  <c r="H114"/>
  <c r="E115"/>
  <c r="F115"/>
  <c r="G115"/>
  <c r="H115"/>
  <c r="E116"/>
  <c r="F116"/>
  <c r="G116"/>
  <c r="H116"/>
  <c r="E117"/>
  <c r="F117"/>
  <c r="G117"/>
  <c r="H117"/>
  <c r="E118"/>
  <c r="F118"/>
  <c r="G118"/>
  <c r="H118"/>
  <c r="E119"/>
  <c r="F119"/>
  <c r="G119"/>
  <c r="H119"/>
  <c r="E120"/>
  <c r="F120"/>
  <c r="G120"/>
  <c r="H120"/>
  <c r="E121"/>
  <c r="F121"/>
  <c r="G121"/>
  <c r="H121"/>
  <c r="E122"/>
  <c r="F122"/>
  <c r="G122"/>
  <c r="H122"/>
  <c r="E123"/>
  <c r="F123"/>
  <c r="G123"/>
  <c r="H123"/>
  <c r="E124"/>
  <c r="F124"/>
  <c r="G124"/>
  <c r="H124"/>
  <c r="E125"/>
  <c r="F125"/>
  <c r="G125"/>
  <c r="H125"/>
  <c r="E126"/>
  <c r="F126"/>
  <c r="G126"/>
  <c r="H126"/>
  <c r="E127"/>
  <c r="F127"/>
  <c r="G127"/>
  <c r="H127"/>
  <c r="E128"/>
  <c r="F128"/>
  <c r="G128"/>
  <c r="H128"/>
  <c r="E129"/>
  <c r="F129"/>
  <c r="G129"/>
  <c r="H129"/>
  <c r="E130"/>
  <c r="F130"/>
  <c r="G130"/>
  <c r="H130"/>
  <c r="E131"/>
  <c r="F131"/>
  <c r="G131"/>
  <c r="H131"/>
  <c r="E132"/>
  <c r="F132"/>
  <c r="G132"/>
  <c r="H132"/>
  <c r="E133"/>
  <c r="F133"/>
  <c r="G133"/>
  <c r="H133"/>
  <c r="E134"/>
  <c r="F134"/>
  <c r="G134"/>
  <c r="H134"/>
  <c r="E135"/>
  <c r="F135"/>
  <c r="G135"/>
  <c r="H135"/>
  <c r="E136"/>
  <c r="F136"/>
  <c r="G136"/>
  <c r="H136"/>
  <c r="E137"/>
  <c r="F137"/>
  <c r="G137"/>
  <c r="H137"/>
  <c r="E138"/>
  <c r="F138"/>
  <c r="G138"/>
  <c r="H138"/>
  <c r="E139"/>
  <c r="F139"/>
  <c r="G139"/>
  <c r="H139"/>
  <c r="E140"/>
  <c r="F140"/>
  <c r="G140"/>
  <c r="H140"/>
  <c r="E141"/>
  <c r="F141"/>
  <c r="G141"/>
  <c r="H141"/>
  <c r="E142"/>
  <c r="F142"/>
  <c r="G142"/>
  <c r="H142"/>
  <c r="E143"/>
  <c r="F143"/>
  <c r="G143"/>
  <c r="H143"/>
  <c r="E144"/>
  <c r="F144"/>
  <c r="G144"/>
  <c r="H144"/>
  <c r="E145"/>
  <c r="F145"/>
  <c r="G145"/>
  <c r="H145"/>
  <c r="E146"/>
  <c r="F146"/>
  <c r="G146"/>
  <c r="H146"/>
  <c r="E147"/>
  <c r="F147"/>
  <c r="G147"/>
  <c r="H147"/>
  <c r="E148"/>
  <c r="F148"/>
  <c r="G148"/>
  <c r="H148"/>
  <c r="E149"/>
  <c r="F149"/>
  <c r="G149"/>
  <c r="H149"/>
  <c r="E150"/>
  <c r="F150"/>
  <c r="G150"/>
  <c r="H150"/>
  <c r="E151"/>
  <c r="F151"/>
  <c r="G151"/>
  <c r="H151"/>
  <c r="E152"/>
  <c r="F152"/>
  <c r="G152"/>
  <c r="H152"/>
  <c r="E153"/>
  <c r="F153"/>
  <c r="G153"/>
  <c r="H153"/>
  <c r="E154"/>
  <c r="F154"/>
  <c r="G154"/>
  <c r="H154"/>
  <c r="E155"/>
  <c r="F155"/>
  <c r="G155"/>
  <c r="H155"/>
  <c r="E156"/>
  <c r="F156"/>
  <c r="G156"/>
  <c r="H156"/>
  <c r="E157"/>
  <c r="F157"/>
  <c r="G157"/>
  <c r="H157"/>
  <c r="E158"/>
  <c r="F158"/>
  <c r="G158"/>
  <c r="H158"/>
  <c r="E159"/>
  <c r="F159"/>
  <c r="G159"/>
  <c r="H159"/>
  <c r="E160"/>
  <c r="F160"/>
  <c r="G160"/>
  <c r="H160"/>
  <c r="E161"/>
  <c r="F161"/>
  <c r="G161"/>
  <c r="H161"/>
  <c r="E162"/>
  <c r="F162"/>
  <c r="G162"/>
  <c r="H162"/>
  <c r="E163"/>
  <c r="F163"/>
  <c r="G163"/>
  <c r="H163"/>
  <c r="E164"/>
  <c r="F164"/>
  <c r="G164"/>
  <c r="H164"/>
  <c r="E165"/>
  <c r="F165"/>
  <c r="G165"/>
  <c r="H165"/>
  <c r="E166"/>
  <c r="F166"/>
  <c r="G166"/>
  <c r="H166"/>
  <c r="E167"/>
  <c r="F167"/>
  <c r="G167"/>
  <c r="H167"/>
  <c r="E168"/>
  <c r="F168"/>
  <c r="G168"/>
  <c r="H168"/>
  <c r="E169"/>
  <c r="F169"/>
  <c r="G169"/>
  <c r="H169"/>
  <c r="E170"/>
  <c r="F170"/>
  <c r="G170"/>
  <c r="H170"/>
  <c r="E171"/>
  <c r="F171"/>
  <c r="G171"/>
  <c r="H171"/>
  <c r="E172"/>
  <c r="F172"/>
  <c r="G172"/>
  <c r="H172"/>
  <c r="E173"/>
  <c r="F173"/>
  <c r="G173"/>
  <c r="H173"/>
  <c r="E174"/>
  <c r="F174"/>
  <c r="G174"/>
  <c r="H174"/>
  <c r="E175"/>
  <c r="F175"/>
  <c r="G175"/>
  <c r="H175"/>
  <c r="E176"/>
  <c r="F176"/>
  <c r="G176"/>
  <c r="H176"/>
  <c r="E177"/>
  <c r="F177"/>
  <c r="G177"/>
  <c r="H177"/>
  <c r="E178"/>
  <c r="F178"/>
  <c r="G178"/>
  <c r="H178"/>
  <c r="E179"/>
  <c r="F179"/>
  <c r="G179"/>
  <c r="H179"/>
  <c r="E180"/>
  <c r="F180"/>
  <c r="G180"/>
  <c r="H180"/>
  <c r="E181"/>
  <c r="F181"/>
  <c r="G181"/>
  <c r="H181"/>
  <c r="E182"/>
  <c r="F182"/>
  <c r="G182"/>
  <c r="H182"/>
  <c r="E183"/>
  <c r="F183"/>
  <c r="G183"/>
  <c r="H183"/>
  <c r="E184"/>
  <c r="F184"/>
  <c r="G184"/>
  <c r="H184"/>
  <c r="E185"/>
  <c r="F185"/>
  <c r="G185"/>
  <c r="H185"/>
  <c r="E186"/>
  <c r="F186"/>
  <c r="G186"/>
  <c r="H186"/>
  <c r="E187"/>
  <c r="F187"/>
  <c r="G187"/>
  <c r="H187"/>
  <c r="E188"/>
  <c r="F188"/>
  <c r="G188"/>
  <c r="H188"/>
  <c r="E189"/>
  <c r="F189"/>
  <c r="G189"/>
  <c r="H189"/>
  <c r="E190"/>
  <c r="F190"/>
  <c r="G190"/>
  <c r="H190"/>
  <c r="E191"/>
  <c r="F191"/>
  <c r="G191"/>
  <c r="H191"/>
  <c r="E192"/>
  <c r="F192"/>
  <c r="G192"/>
  <c r="H192"/>
  <c r="E193"/>
  <c r="F193"/>
  <c r="G193"/>
  <c r="H193"/>
  <c r="E194"/>
  <c r="F194"/>
  <c r="G194"/>
  <c r="H194"/>
  <c r="E195"/>
  <c r="F195"/>
  <c r="G195"/>
  <c r="H195"/>
  <c r="E196"/>
  <c r="F196"/>
  <c r="G196"/>
  <c r="H196"/>
  <c r="E197"/>
  <c r="F197"/>
  <c r="G197"/>
  <c r="H197"/>
  <c r="E198"/>
  <c r="F198"/>
  <c r="G198"/>
  <c r="H198"/>
  <c r="E199"/>
  <c r="F199"/>
  <c r="G199"/>
  <c r="H199"/>
  <c r="E200"/>
  <c r="F200"/>
  <c r="G200"/>
  <c r="H200"/>
  <c r="E201"/>
  <c r="F201"/>
  <c r="G201"/>
  <c r="H201"/>
  <c r="E202"/>
  <c r="F202"/>
  <c r="G202"/>
  <c r="H202"/>
  <c r="E203"/>
  <c r="F203"/>
  <c r="G203"/>
  <c r="H203"/>
  <c r="E204"/>
  <c r="F204"/>
  <c r="G204"/>
  <c r="H204"/>
  <c r="E205"/>
  <c r="F205"/>
  <c r="G205"/>
  <c r="H205"/>
  <c r="E206"/>
  <c r="F206"/>
  <c r="G206"/>
  <c r="H206"/>
  <c r="E207"/>
  <c r="F207"/>
  <c r="G207"/>
  <c r="H207"/>
  <c r="E208"/>
  <c r="F208"/>
  <c r="G208"/>
  <c r="H208"/>
  <c r="E209"/>
  <c r="F209"/>
  <c r="G209"/>
  <c r="H209"/>
  <c r="E210"/>
  <c r="F210"/>
  <c r="G210"/>
  <c r="H210"/>
  <c r="E211"/>
  <c r="F211"/>
  <c r="G211"/>
  <c r="H211"/>
  <c r="E212"/>
  <c r="F212"/>
  <c r="G212"/>
  <c r="H212"/>
  <c r="E213"/>
  <c r="F213"/>
  <c r="G213"/>
  <c r="H213"/>
  <c r="E214"/>
  <c r="F214"/>
  <c r="G214"/>
  <c r="H214"/>
  <c r="E215"/>
  <c r="F215"/>
  <c r="G215"/>
  <c r="H215"/>
  <c r="E216"/>
  <c r="F216"/>
  <c r="G216"/>
  <c r="H216"/>
  <c r="E217"/>
  <c r="F217"/>
  <c r="G217"/>
  <c r="H217"/>
  <c r="E218"/>
  <c r="F218"/>
  <c r="G218"/>
  <c r="H218"/>
  <c r="E219"/>
  <c r="F219"/>
  <c r="G219"/>
  <c r="H219"/>
  <c r="E220"/>
  <c r="F220"/>
  <c r="G220"/>
  <c r="H220"/>
  <c r="E221"/>
  <c r="F221"/>
  <c r="G221"/>
  <c r="H221"/>
  <c r="E222"/>
  <c r="F222"/>
  <c r="G222"/>
  <c r="H222"/>
  <c r="E223"/>
  <c r="F223"/>
  <c r="G223"/>
  <c r="H223"/>
  <c r="E224"/>
  <c r="F224"/>
  <c r="G224"/>
  <c r="H224"/>
  <c r="E225"/>
  <c r="F225"/>
  <c r="G225"/>
  <c r="H225"/>
  <c r="E226"/>
  <c r="F226"/>
  <c r="G226"/>
  <c r="H226"/>
  <c r="E227"/>
  <c r="F227"/>
  <c r="G227"/>
  <c r="H227"/>
  <c r="E228"/>
  <c r="F228"/>
  <c r="G228"/>
  <c r="H228"/>
  <c r="E229"/>
  <c r="F229"/>
  <c r="G229"/>
  <c r="H229"/>
  <c r="E230"/>
  <c r="F230"/>
  <c r="G230"/>
  <c r="H230"/>
  <c r="E231"/>
  <c r="F231"/>
  <c r="G231"/>
  <c r="H231"/>
  <c r="E232"/>
  <c r="F232"/>
  <c r="G232"/>
  <c r="H232"/>
  <c r="E233"/>
  <c r="F233"/>
  <c r="G233"/>
  <c r="H233"/>
  <c r="E234"/>
  <c r="F234"/>
  <c r="G234"/>
  <c r="H234"/>
  <c r="E235"/>
  <c r="F235"/>
  <c r="G235"/>
  <c r="H235"/>
  <c r="E236"/>
  <c r="F236"/>
  <c r="G236"/>
  <c r="H236"/>
  <c r="E237"/>
  <c r="F237"/>
  <c r="G237"/>
  <c r="H237"/>
  <c r="E238"/>
  <c r="F238"/>
  <c r="G238"/>
  <c r="H238"/>
  <c r="E239"/>
  <c r="F239"/>
  <c r="G239"/>
  <c r="H239"/>
  <c r="E240"/>
  <c r="F240"/>
  <c r="G240"/>
  <c r="H240"/>
  <c r="E241"/>
  <c r="F241"/>
  <c r="G241"/>
  <c r="H241"/>
  <c r="E242"/>
  <c r="F242"/>
  <c r="G242"/>
  <c r="H242"/>
  <c r="E243"/>
  <c r="F243"/>
  <c r="G243"/>
  <c r="H243"/>
  <c r="E244"/>
  <c r="F244"/>
  <c r="G244"/>
  <c r="H244"/>
  <c r="E245"/>
  <c r="F245"/>
  <c r="G245"/>
  <c r="H245"/>
  <c r="E246"/>
  <c r="F246"/>
  <c r="G246"/>
  <c r="H246"/>
  <c r="E247"/>
  <c r="F247"/>
  <c r="G247"/>
  <c r="H247"/>
  <c r="E248"/>
  <c r="F248"/>
  <c r="G248"/>
  <c r="H248"/>
  <c r="E249"/>
  <c r="F249"/>
  <c r="G249"/>
  <c r="H249"/>
  <c r="E250"/>
  <c r="F250"/>
  <c r="G250"/>
  <c r="H250"/>
  <c r="E251"/>
  <c r="F251"/>
  <c r="G251"/>
  <c r="H251"/>
  <c r="E252"/>
  <c r="F252"/>
  <c r="G252"/>
  <c r="H252"/>
  <c r="E253"/>
  <c r="F253"/>
  <c r="G253"/>
  <c r="H253"/>
  <c r="E254"/>
  <c r="F254"/>
  <c r="G254"/>
  <c r="H254"/>
  <c r="E255"/>
  <c r="F255"/>
  <c r="G255"/>
  <c r="H255"/>
  <c r="E256"/>
  <c r="F256"/>
  <c r="G256"/>
  <c r="H256"/>
  <c r="E257"/>
  <c r="F257"/>
  <c r="G257"/>
  <c r="H257"/>
  <c r="E258"/>
  <c r="F258"/>
  <c r="G258"/>
  <c r="H258"/>
  <c r="E259"/>
  <c r="F259"/>
  <c r="G259"/>
  <c r="H259"/>
  <c r="E260"/>
  <c r="F260"/>
  <c r="G260"/>
  <c r="H260"/>
  <c r="E261"/>
  <c r="F261"/>
  <c r="G261"/>
  <c r="H261"/>
  <c r="E262"/>
  <c r="F262"/>
  <c r="G262"/>
  <c r="H262"/>
  <c r="E263"/>
  <c r="F263"/>
  <c r="G263"/>
  <c r="H263"/>
  <c r="E264"/>
  <c r="F264"/>
  <c r="G264"/>
  <c r="H264"/>
  <c r="E265"/>
  <c r="F265"/>
  <c r="G265"/>
  <c r="H265"/>
  <c r="E266"/>
  <c r="F266"/>
  <c r="G266"/>
  <c r="H266"/>
  <c r="E267"/>
  <c r="F267"/>
  <c r="G267"/>
  <c r="H267"/>
  <c r="E268"/>
  <c r="F268"/>
  <c r="G268"/>
  <c r="H268"/>
  <c r="E269"/>
  <c r="F269"/>
  <c r="G269"/>
  <c r="H269"/>
  <c r="E270"/>
  <c r="F270"/>
  <c r="G270"/>
  <c r="H270"/>
  <c r="E271"/>
  <c r="F271"/>
  <c r="G271"/>
  <c r="H271"/>
  <c r="E272"/>
  <c r="F272"/>
  <c r="G272"/>
  <c r="H272"/>
  <c r="E273"/>
  <c r="F273"/>
  <c r="G273"/>
  <c r="H273"/>
  <c r="E274"/>
  <c r="F274"/>
  <c r="G274"/>
  <c r="H274"/>
  <c r="E275"/>
  <c r="F275"/>
  <c r="G275"/>
  <c r="H275"/>
  <c r="E276"/>
  <c r="F276"/>
  <c r="G276"/>
  <c r="H276"/>
  <c r="E277"/>
  <c r="F277"/>
  <c r="G277"/>
  <c r="H277"/>
  <c r="E278"/>
  <c r="F278"/>
  <c r="G278"/>
  <c r="H278"/>
  <c r="E279"/>
  <c r="F279"/>
  <c r="G279"/>
  <c r="H279"/>
  <c r="E280"/>
  <c r="F280"/>
  <c r="G280"/>
  <c r="H280"/>
  <c r="E281"/>
  <c r="F281"/>
  <c r="G281"/>
  <c r="H281"/>
  <c r="E282"/>
  <c r="F282"/>
  <c r="G282"/>
  <c r="H282"/>
  <c r="E283"/>
  <c r="F283"/>
  <c r="G283"/>
  <c r="H283"/>
  <c r="E284"/>
  <c r="F284"/>
  <c r="G284"/>
  <c r="H284"/>
  <c r="E285"/>
  <c r="F285"/>
  <c r="G285"/>
  <c r="H285"/>
  <c r="E286"/>
  <c r="F286"/>
  <c r="G286"/>
  <c r="H286"/>
  <c r="E287"/>
  <c r="F287"/>
  <c r="G287"/>
  <c r="H287"/>
  <c r="E288"/>
  <c r="F288"/>
  <c r="G288"/>
  <c r="H288"/>
  <c r="E289"/>
  <c r="F289"/>
  <c r="G289"/>
  <c r="H289"/>
  <c r="E290"/>
  <c r="F290"/>
  <c r="G290"/>
  <c r="H290"/>
  <c r="E291"/>
  <c r="F291"/>
  <c r="G291"/>
  <c r="H291"/>
  <c r="E292"/>
  <c r="F292"/>
  <c r="G292"/>
  <c r="H292"/>
  <c r="E293"/>
  <c r="F293"/>
  <c r="G293"/>
  <c r="H293"/>
  <c r="E294"/>
  <c r="F294"/>
  <c r="G294"/>
  <c r="H294"/>
  <c r="E295"/>
  <c r="F295"/>
  <c r="G295"/>
  <c r="H295"/>
  <c r="E296"/>
  <c r="F296"/>
  <c r="G296"/>
  <c r="H296"/>
  <c r="E297"/>
  <c r="F297"/>
  <c r="G297"/>
  <c r="H297"/>
  <c r="E298"/>
  <c r="F298"/>
  <c r="G298"/>
  <c r="H298"/>
  <c r="E299"/>
  <c r="F299"/>
  <c r="G299"/>
  <c r="H299"/>
  <c r="E300"/>
  <c r="F300"/>
  <c r="G300"/>
  <c r="H300"/>
  <c r="E301"/>
  <c r="F301"/>
  <c r="G301"/>
  <c r="H301"/>
  <c r="E302"/>
  <c r="F302"/>
  <c r="G302"/>
  <c r="H302"/>
  <c r="E303"/>
  <c r="F303"/>
  <c r="G303"/>
  <c r="H303"/>
  <c r="E304"/>
  <c r="F304"/>
  <c r="G304"/>
  <c r="H304"/>
  <c r="E305"/>
  <c r="F305"/>
  <c r="G305"/>
  <c r="H305"/>
  <c r="E306"/>
  <c r="F306"/>
  <c r="G306"/>
  <c r="H306"/>
  <c r="E307"/>
  <c r="F307"/>
  <c r="G307"/>
  <c r="H307"/>
  <c r="E308"/>
  <c r="F308"/>
  <c r="G308"/>
  <c r="H308"/>
  <c r="E309"/>
  <c r="F309"/>
  <c r="G309"/>
  <c r="H309"/>
  <c r="E310"/>
  <c r="F310"/>
  <c r="G310"/>
  <c r="H310"/>
  <c r="E311"/>
  <c r="F311"/>
  <c r="G311"/>
  <c r="H311"/>
  <c r="E312"/>
  <c r="F312"/>
  <c r="G312"/>
  <c r="H312"/>
  <c r="E313"/>
  <c r="F313"/>
  <c r="G313"/>
  <c r="H313"/>
  <c r="E314"/>
  <c r="F314"/>
  <c r="G314"/>
  <c r="H314"/>
  <c r="E315"/>
  <c r="F315"/>
  <c r="G315"/>
  <c r="H315"/>
  <c r="E316"/>
  <c r="F316"/>
  <c r="G316"/>
  <c r="H316"/>
  <c r="E317"/>
  <c r="F317"/>
  <c r="G317"/>
  <c r="H317"/>
  <c r="E318"/>
  <c r="F318"/>
  <c r="G318"/>
  <c r="H318"/>
  <c r="E319"/>
  <c r="F319"/>
  <c r="G319"/>
  <c r="H319"/>
  <c r="E320"/>
  <c r="F320"/>
  <c r="G320"/>
  <c r="H320"/>
  <c r="E321"/>
  <c r="F321"/>
  <c r="G321"/>
  <c r="H321"/>
  <c r="D13" i="13" l="1"/>
  <c r="D8"/>
  <c r="A1" i="11"/>
  <c r="F11" i="6"/>
  <c r="F6" s="1"/>
  <c r="F12"/>
  <c r="F7" s="1"/>
  <c r="A1" i="10"/>
  <c r="D13"/>
  <c r="D20"/>
  <c r="D8"/>
  <c r="D27" i="7"/>
  <c r="D10"/>
  <c r="A1"/>
  <c r="A1" i="4"/>
  <c r="A1" i="6"/>
  <c r="D32" i="7" l="1"/>
  <c r="E7" i="4"/>
  <c r="F6"/>
  <c r="E6"/>
  <c r="F7"/>
  <c r="F8" l="1"/>
  <c r="E8"/>
  <c r="F8" i="6"/>
  <c r="B7" i="1"/>
  <c r="C18" i="7"/>
  <c r="D15" i="21" l="1"/>
  <c r="D15" i="9"/>
  <c r="C12"/>
  <c r="C11"/>
  <c r="C10"/>
  <c r="C14" i="7"/>
  <c r="C13"/>
  <c r="C12"/>
  <c r="C17"/>
  <c r="D19" s="1"/>
  <c r="D13" i="9" l="1"/>
  <c r="D20" s="1"/>
  <c r="D15" i="7"/>
  <c r="D20" s="1"/>
  <c r="D29" s="1"/>
  <c r="P11" i="23"/>
  <c r="A2" i="1"/>
  <c r="A2" i="21" s="1"/>
  <c r="A2" i="6" l="1"/>
  <c r="A2" i="10"/>
  <c r="A2" i="7"/>
  <c r="A2" i="4"/>
  <c r="E3" i="24"/>
  <c r="A2" i="11"/>
</calcChain>
</file>

<file path=xl/sharedStrings.xml><?xml version="1.0" encoding="utf-8"?>
<sst xmlns="http://schemas.openxmlformats.org/spreadsheetml/2006/main" count="565" uniqueCount="159">
  <si>
    <t>Sale Price</t>
  </si>
  <si>
    <t>Item</t>
  </si>
  <si>
    <t>No.</t>
  </si>
  <si>
    <t>Deposited</t>
  </si>
  <si>
    <t>Date</t>
  </si>
  <si>
    <t>Amount</t>
  </si>
  <si>
    <t>TOTAL</t>
  </si>
  <si>
    <t>Deposits</t>
  </si>
  <si>
    <t>KDF</t>
  </si>
  <si>
    <t>Main</t>
  </si>
  <si>
    <t>Reserves</t>
  </si>
  <si>
    <t>Member</t>
  </si>
  <si>
    <t>Sold</t>
  </si>
  <si>
    <t>Sold Yet to Deposit</t>
  </si>
  <si>
    <t>To Deposit</t>
  </si>
  <si>
    <t>Fed</t>
  </si>
  <si>
    <t>FED</t>
  </si>
  <si>
    <t>Recycled Yet to Deposit</t>
  </si>
  <si>
    <t>Recycling Log</t>
  </si>
  <si>
    <t>Sales Log</t>
  </si>
  <si>
    <t xml:space="preserve">Fed </t>
  </si>
  <si>
    <t>To Be Deposited</t>
  </si>
  <si>
    <t>Withdrawals</t>
  </si>
  <si>
    <t>Recycled</t>
  </si>
  <si>
    <t>Dep.</t>
  </si>
  <si>
    <t>Energy Credit Transaction Log</t>
  </si>
  <si>
    <t>Balances</t>
  </si>
  <si>
    <t>Sales Proceeds</t>
  </si>
  <si>
    <t>Date Posted</t>
  </si>
  <si>
    <t>Sales</t>
  </si>
  <si>
    <t>Recycling</t>
  </si>
  <si>
    <t>Recyling Proceeds</t>
  </si>
  <si>
    <t>EC Deposits</t>
  </si>
  <si>
    <t>EC Withdrawals</t>
  </si>
  <si>
    <t>Comment</t>
  </si>
  <si>
    <t>Dispursements / Debts</t>
  </si>
  <si>
    <t>Owed</t>
  </si>
  <si>
    <t>TOTAL LOGGED BALANCE:</t>
  </si>
  <si>
    <t>TOTAL ACTUAL BALANCE:</t>
  </si>
  <si>
    <t>LOG ERROR:</t>
  </si>
  <si>
    <t>Profits</t>
  </si>
  <si>
    <t>Sold/Dep.</t>
  </si>
  <si>
    <t>Added</t>
  </si>
  <si>
    <t>Start Balances</t>
  </si>
  <si>
    <t>Subtotal</t>
  </si>
  <si>
    <t>Current Actual Balances</t>
  </si>
  <si>
    <t>12th Fleet Quarterly Bank Report</t>
  </si>
  <si>
    <t>Energy Credits</t>
  </si>
  <si>
    <t>Quarter Start Holdings</t>
  </si>
  <si>
    <t>Total</t>
  </si>
  <si>
    <t>Dispursements</t>
  </si>
  <si>
    <t>Quarter End Holdings</t>
  </si>
  <si>
    <t>TOTAL ENERGY CREDIT BALANCE:</t>
  </si>
  <si>
    <t>2nd Quarter -- April to June 2014</t>
  </si>
  <si>
    <t>4th Quarter -- October to December 2014</t>
  </si>
  <si>
    <t>1s Quarter -- January to March 2015</t>
  </si>
  <si>
    <t>Earnings</t>
  </si>
  <si>
    <t>3rd Quarter -- July to September 2015</t>
  </si>
  <si>
    <t>3rd Quarter -- July to September 2014</t>
  </si>
  <si>
    <t>Project</t>
  </si>
  <si>
    <t>Fleet Credits Spent:</t>
  </si>
  <si>
    <t>Fleet Credits Earned:</t>
  </si>
  <si>
    <t>Fleet Bank Expenditures on KDF Starbase &amp; Reseach Lab  Construction</t>
  </si>
  <si>
    <t>EC Allocated:</t>
  </si>
  <si>
    <t>EC Spent:</t>
  </si>
  <si>
    <t>EC Remaining:</t>
  </si>
  <si>
    <t>Fleet Credits Remaining:</t>
  </si>
  <si>
    <t>EC Cost</t>
  </si>
  <si>
    <t>FC Cost</t>
  </si>
  <si>
    <t>FC Earned</t>
  </si>
  <si>
    <t>Type of Doff</t>
  </si>
  <si>
    <t>Science</t>
  </si>
  <si>
    <t>No</t>
  </si>
  <si>
    <t>Engineering</t>
  </si>
  <si>
    <t>Tactical</t>
  </si>
  <si>
    <t>Remaining</t>
  </si>
  <si>
    <t>Doffs Available to Contribute</t>
  </si>
  <si>
    <t>Got</t>
  </si>
  <si>
    <t>Gave</t>
  </si>
  <si>
    <t>Doff Purchases</t>
  </si>
  <si>
    <t>Doff Project Contributions</t>
  </si>
  <si>
    <t>Common</t>
  </si>
  <si>
    <t>Doffs Available with Fleet Credits:</t>
  </si>
  <si>
    <t>Specialists</t>
  </si>
  <si>
    <t>Total Doffs Purchased:</t>
  </si>
  <si>
    <t>Rare</t>
  </si>
  <si>
    <t>Very Rare</t>
  </si>
  <si>
    <t>Doff Exchange Values</t>
  </si>
  <si>
    <t>No. Common</t>
  </si>
  <si>
    <t>Price Common</t>
  </si>
  <si>
    <t>Civilian</t>
  </si>
  <si>
    <t>Provisions Purchased:</t>
  </si>
  <si>
    <t>Average EC Cost per Doff:</t>
  </si>
  <si>
    <t>Average Exchange Price Paid:</t>
  </si>
  <si>
    <t>Average Fleet Credits Paid:</t>
  </si>
  <si>
    <t>UnCivilian</t>
  </si>
  <si>
    <t>Purchases</t>
  </si>
  <si>
    <t>Price</t>
  </si>
  <si>
    <t>Remaining:</t>
  </si>
  <si>
    <t xml:space="preserve">Refugees </t>
  </si>
  <si>
    <t>ave price per doff</t>
  </si>
  <si>
    <t>Blue Equivilent</t>
  </si>
  <si>
    <t>Green</t>
  </si>
  <si>
    <t>Advances</t>
  </si>
  <si>
    <t>2xSB - Science</t>
  </si>
  <si>
    <t>2xSB - Tactical</t>
  </si>
  <si>
    <t>2xSB - Engineering</t>
  </si>
  <si>
    <t>1 Lab Upgrade</t>
  </si>
  <si>
    <t>4xLAB Exp Projects</t>
  </si>
  <si>
    <t>1st Quarter --January to March 2016</t>
  </si>
  <si>
    <t>Average FC Price Paid:</t>
  </si>
  <si>
    <t>EC Unspent:</t>
  </si>
  <si>
    <t>Total DOffs Purchased:</t>
  </si>
  <si>
    <t>DOffs Contributed</t>
  </si>
  <si>
    <t>DOffs Still To Be Contributed</t>
  </si>
  <si>
    <t>Average EC Cost per DOff:</t>
  </si>
  <si>
    <t>Fleet Credits Unspent:</t>
  </si>
  <si>
    <t>Previous Purchase</t>
  </si>
  <si>
    <t>Previous Earnings</t>
  </si>
  <si>
    <t>2nd Quarter -- April to June 2015</t>
  </si>
  <si>
    <t>2nd Quarter -- July to September 2016</t>
  </si>
  <si>
    <t>2nd Quarter --March to June 2016</t>
  </si>
  <si>
    <t>X</t>
  </si>
  <si>
    <t>4th Quarter -- October to December 2016</t>
  </si>
  <si>
    <t>1st Quarter -- January to March 2017</t>
  </si>
  <si>
    <t>Science Kit Module - Interphase Decay Mk XII</t>
  </si>
  <si>
    <t>Genetic Resequencer - Ground Trait: Expedient Care</t>
  </si>
  <si>
    <t>Genetic Resequencer - Ground Trait: Nanoprobe Contagion</t>
  </si>
  <si>
    <t>Genetic Resequencer - Ground Trait: Brawler</t>
  </si>
  <si>
    <t>Phased Tetryon High Density Beam Rifle Mk XI [CrtH]x2</t>
  </si>
  <si>
    <t>Training Manual - Tactical - Cease Fire III</t>
  </si>
  <si>
    <t>Engine Battery - Large</t>
  </si>
  <si>
    <t>Training Manual - Tactical - Mine : Dispersal Pattern Alpha I</t>
  </si>
  <si>
    <t>Training Manual - Command - Suppression Barrage II</t>
  </si>
  <si>
    <t>Special Equipment Pack - Fluidic Kits</t>
  </si>
  <si>
    <t>Advanced Queue R&amp;D Material Reward Package (Radiogenic Particle)</t>
  </si>
  <si>
    <t>Polyalloy Weave Armor Mk XI [PlaTet] [RegHP] [RegSH]</t>
  </si>
  <si>
    <t>Destabilizing Tetryon Dual Heavy Cannons Mk XI [Acc]x2 [Dmg]</t>
  </si>
  <si>
    <t>Phaser Cannon Mk XII [CrtD]x3</t>
  </si>
  <si>
    <t>Pulse Phaser Dual Beam Bank Mk XI [Acc] [CrtH]x2</t>
  </si>
  <si>
    <t>Pulse Phaser Dual Beam Bank Mk XI [Acc] [CrtD] [Dmg]</t>
  </si>
  <si>
    <t>Normal Queue R&amp;D Material Reward Package</t>
  </si>
  <si>
    <t>Pulse Phaser Beam Array Mk XI [Acc]x2 [CrtD]</t>
  </si>
  <si>
    <t>Training Manual - Engineering - Turret Fabrication II</t>
  </si>
  <si>
    <t>Training Manual - Tactical - Plasma Grenade I</t>
  </si>
  <si>
    <t>Thoron Particle</t>
  </si>
  <si>
    <t>Phaser Cannon Mk XII [Acc]x2 [CrtD]</t>
  </si>
  <si>
    <t>Science Kit Module - Hypospray - Melorazine Mk XII</t>
  </si>
  <si>
    <t>Plasma Dual Cannons Mk XII [Acc] [CrtH] [Dmg]</t>
  </si>
  <si>
    <t>Science Kit Module - Hypospray - Melorazine Mk XII (VR)</t>
  </si>
  <si>
    <t>Training Manual - Science - Cold Fusion Flash I</t>
  </si>
  <si>
    <t>Training Manual - Science - Cold Fusion Flash II</t>
  </si>
  <si>
    <t>Engineering Kit Module - Seeker Drone Mk XII</t>
  </si>
  <si>
    <t>Disruptor Beam Array Mk XII [Acc] [CrtD] [Pen]</t>
  </si>
  <si>
    <t>Phased Tetryon Dual Heavy Cannons Mk XI [CrtH]x2</t>
  </si>
  <si>
    <t>Training Manual - Temporal Operative - Uncertainty Burst I</t>
  </si>
  <si>
    <t>Zoltan417</t>
  </si>
  <si>
    <t>2nd Quarter -- April to June 2017</t>
  </si>
  <si>
    <t>D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</si>
</sst>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_(* #,##0_);_(* \(#,##0\);_(* &quot;-&quot;??_);_(@_)"/>
    <numFmt numFmtId="166" formatCode="0_);\(0\)"/>
    <numFmt numFmtId="167" formatCode="mmm\-dd"/>
  </numFmts>
  <fonts count="15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4"/>
      <color theme="3"/>
      <name val="Cambria"/>
      <family val="2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rgb="FFCF01B2"/>
        <bgColor indexed="64"/>
      </patternFill>
    </fill>
    <fill>
      <patternFill patternType="solid">
        <fgColor rgb="FF008FFA"/>
        <bgColor indexed="64"/>
      </patternFill>
    </fill>
    <fill>
      <patternFill patternType="solid">
        <fgColor rgb="FF00EA6A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3" applyNumberFormat="0" applyAlignment="0" applyProtection="0"/>
    <xf numFmtId="0" fontId="9" fillId="5" borderId="0" applyNumberFormat="0" applyBorder="0" applyAlignment="0" applyProtection="0"/>
    <xf numFmtId="0" fontId="3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15" applyNumberFormat="0" applyFill="0" applyAlignment="0" applyProtection="0"/>
  </cellStyleXfs>
  <cellXfs count="200">
    <xf numFmtId="0" fontId="0" fillId="0" borderId="0" xfId="0"/>
    <xf numFmtId="164" fontId="0" fillId="0" borderId="0" xfId="0" applyNumberFormat="1"/>
    <xf numFmtId="0" fontId="0" fillId="0" borderId="0" xfId="0" applyNumberFormat="1" applyAlignment="1">
      <alignment horizontal="center"/>
    </xf>
    <xf numFmtId="165" fontId="0" fillId="0" borderId="0" xfId="1" applyNumberFormat="1" applyFont="1"/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3" xfId="6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165" fontId="2" fillId="0" borderId="7" xfId="1" applyNumberFormat="1" applyFont="1" applyBorder="1"/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165" fontId="1" fillId="0" borderId="0" xfId="1" applyNumberFormat="1" applyFont="1" applyBorder="1" applyAlignment="1">
      <alignment horizontal="right"/>
    </xf>
    <xf numFmtId="165" fontId="9" fillId="5" borderId="0" xfId="7" applyNumberFormat="1"/>
    <xf numFmtId="165" fontId="4" fillId="0" borderId="0" xfId="2" applyNumberFormat="1"/>
    <xf numFmtId="0" fontId="9" fillId="9" borderId="4" xfId="11" applyBorder="1"/>
    <xf numFmtId="0" fontId="9" fillId="5" borderId="0" xfId="7" applyBorder="1" applyAlignment="1">
      <alignment horizontal="center"/>
    </xf>
    <xf numFmtId="0" fontId="9" fillId="5" borderId="0" xfId="7"/>
    <xf numFmtId="0" fontId="9" fillId="5" borderId="1" xfId="7" applyBorder="1" applyAlignment="1">
      <alignment horizontal="center"/>
    </xf>
    <xf numFmtId="0" fontId="9" fillId="5" borderId="0" xfId="7" applyAlignment="1">
      <alignment horizontal="center" vertical="center"/>
    </xf>
    <xf numFmtId="0" fontId="9" fillId="5" borderId="0" xfId="7" applyAlignment="1">
      <alignment horizontal="center"/>
    </xf>
    <xf numFmtId="0" fontId="9" fillId="5" borderId="0" xfId="7" applyAlignment="1">
      <alignment wrapText="1"/>
    </xf>
    <xf numFmtId="37" fontId="2" fillId="0" borderId="7" xfId="1" applyNumberFormat="1" applyFont="1" applyBorder="1"/>
    <xf numFmtId="37" fontId="2" fillId="0" borderId="9" xfId="1" applyNumberFormat="1" applyFont="1" applyBorder="1"/>
    <xf numFmtId="164" fontId="9" fillId="5" borderId="0" xfId="7" applyNumberFormat="1" applyBorder="1" applyAlignment="1">
      <alignment horizontal="center"/>
    </xf>
    <xf numFmtId="164" fontId="9" fillId="5" borderId="0" xfId="7" applyNumberFormat="1" applyBorder="1" applyAlignment="1">
      <alignment horizontal="center" wrapText="1"/>
    </xf>
    <xf numFmtId="164" fontId="9" fillId="5" borderId="1" xfId="7" applyNumberFormat="1" applyBorder="1" applyAlignment="1">
      <alignment horizontal="center" wrapText="1"/>
    </xf>
    <xf numFmtId="165" fontId="11" fillId="0" borderId="0" xfId="2" applyNumberFormat="1" applyFont="1" applyAlignment="1"/>
    <xf numFmtId="0" fontId="0" fillId="0" borderId="0" xfId="0" applyNumberFormat="1" applyBorder="1" applyAlignment="1">
      <alignment horizontal="center"/>
    </xf>
    <xf numFmtId="37" fontId="2" fillId="0" borderId="0" xfId="1" applyNumberFormat="1" applyFont="1" applyBorder="1"/>
    <xf numFmtId="0" fontId="9" fillId="9" borderId="4" xfId="11" applyBorder="1" applyAlignment="1"/>
    <xf numFmtId="0" fontId="9" fillId="9" borderId="5" xfId="11" applyBorder="1" applyAlignment="1"/>
    <xf numFmtId="0" fontId="9" fillId="9" borderId="10" xfId="11" applyBorder="1"/>
    <xf numFmtId="3" fontId="6" fillId="2" borderId="7" xfId="4" applyNumberFormat="1" applyBorder="1"/>
    <xf numFmtId="3" fontId="6" fillId="2" borderId="7" xfId="4" applyNumberFormat="1" applyBorder="1" applyAlignment="1"/>
    <xf numFmtId="3" fontId="6" fillId="2" borderId="9" xfId="4" applyNumberFormat="1" applyBorder="1"/>
    <xf numFmtId="3" fontId="0" fillId="0" borderId="0" xfId="0" applyNumberFormat="1"/>
    <xf numFmtId="165" fontId="2" fillId="0" borderId="9" xfId="1" applyNumberFormat="1" applyFont="1" applyBorder="1"/>
    <xf numFmtId="37" fontId="0" fillId="0" borderId="0" xfId="0" applyNumberFormat="1"/>
    <xf numFmtId="16" fontId="9" fillId="5" borderId="0" xfId="7" applyNumberFormat="1"/>
    <xf numFmtId="165" fontId="9" fillId="5" borderId="0" xfId="7" applyNumberFormat="1" applyAlignment="1">
      <alignment horizontal="center"/>
    </xf>
    <xf numFmtId="165" fontId="9" fillId="9" borderId="5" xfId="11" applyNumberFormat="1" applyBorder="1"/>
    <xf numFmtId="3" fontId="0" fillId="0" borderId="0" xfId="0" applyNumberFormat="1" applyBorder="1"/>
    <xf numFmtId="3" fontId="0" fillId="0" borderId="7" xfId="0" applyNumberFormat="1" applyBorder="1"/>
    <xf numFmtId="3" fontId="6" fillId="2" borderId="11" xfId="4" applyNumberFormat="1" applyBorder="1"/>
    <xf numFmtId="3" fontId="7" fillId="3" borderId="9" xfId="5" applyNumberFormat="1" applyBorder="1"/>
    <xf numFmtId="0" fontId="0" fillId="0" borderId="12" xfId="0" applyBorder="1"/>
    <xf numFmtId="0" fontId="3" fillId="6" borderId="0" xfId="8"/>
    <xf numFmtId="0" fontId="9" fillId="7" borderId="12" xfId="9" applyBorder="1"/>
    <xf numFmtId="37" fontId="0" fillId="0" borderId="0" xfId="0" applyNumberFormat="1" applyBorder="1"/>
    <xf numFmtId="37" fontId="3" fillId="6" borderId="0" xfId="8" applyNumberFormat="1"/>
    <xf numFmtId="37" fontId="9" fillId="7" borderId="12" xfId="9" applyNumberFormat="1" applyBorder="1" applyAlignment="1">
      <alignment horizontal="right"/>
    </xf>
    <xf numFmtId="37" fontId="9" fillId="7" borderId="12" xfId="9" applyNumberFormat="1" applyBorder="1"/>
    <xf numFmtId="37" fontId="0" fillId="0" borderId="0" xfId="1" applyNumberFormat="1" applyFont="1"/>
    <xf numFmtId="37" fontId="9" fillId="8" borderId="13" xfId="10" applyNumberFormat="1" applyBorder="1"/>
    <xf numFmtId="37" fontId="0" fillId="0" borderId="14" xfId="0" applyNumberFormat="1" applyBorder="1"/>
    <xf numFmtId="0" fontId="0" fillId="6" borderId="0" xfId="8" applyFont="1"/>
    <xf numFmtId="0" fontId="0" fillId="6" borderId="0" xfId="8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41" fontId="6" fillId="0" borderId="0" xfId="4" applyNumberFormat="1" applyFill="1"/>
    <xf numFmtId="0" fontId="6" fillId="2" borderId="13" xfId="4" applyBorder="1"/>
    <xf numFmtId="37" fontId="6" fillId="2" borderId="14" xfId="4" applyNumberFormat="1" applyBorder="1"/>
    <xf numFmtId="37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37" fontId="1" fillId="0" borderId="0" xfId="0" applyNumberFormat="1" applyFont="1"/>
    <xf numFmtId="37" fontId="2" fillId="0" borderId="0" xfId="0" applyNumberFormat="1" applyFont="1"/>
    <xf numFmtId="37" fontId="2" fillId="0" borderId="0" xfId="0" quotePrefix="1" applyNumberFormat="1" applyFont="1"/>
    <xf numFmtId="40" fontId="0" fillId="0" borderId="0" xfId="12" applyNumberFormat="1" applyFont="1"/>
    <xf numFmtId="0" fontId="0" fillId="0" borderId="6" xfId="0" applyNumberFormat="1" applyBorder="1" applyAlignment="1">
      <alignment horizontal="right"/>
    </xf>
    <xf numFmtId="0" fontId="0" fillId="0" borderId="8" xfId="0" applyNumberFormat="1" applyBorder="1" applyAlignment="1">
      <alignment horizontal="right"/>
    </xf>
    <xf numFmtId="43" fontId="0" fillId="0" borderId="0" xfId="1" applyFont="1"/>
    <xf numFmtId="43" fontId="0" fillId="0" borderId="0" xfId="0" applyNumberFormat="1"/>
    <xf numFmtId="14" fontId="0" fillId="0" borderId="0" xfId="0" applyNumberFormat="1"/>
    <xf numFmtId="16" fontId="0" fillId="0" borderId="0" xfId="0" applyNumberFormat="1"/>
    <xf numFmtId="0" fontId="0" fillId="0" borderId="0" xfId="0" applyAlignment="1">
      <alignment horizontal="right"/>
    </xf>
    <xf numFmtId="0" fontId="12" fillId="0" borderId="0" xfId="0" applyFont="1"/>
    <xf numFmtId="166" fontId="0" fillId="0" borderId="0" xfId="1" applyNumberFormat="1" applyFont="1"/>
    <xf numFmtId="166" fontId="0" fillId="0" borderId="0" xfId="1" applyNumberFormat="1" applyFont="1" applyAlignment="1">
      <alignment horizontal="center"/>
    </xf>
    <xf numFmtId="0" fontId="12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44" fontId="0" fillId="0" borderId="0" xfId="12" applyFont="1" applyAlignment="1">
      <alignment horizontal="right"/>
    </xf>
    <xf numFmtId="167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left"/>
    </xf>
    <xf numFmtId="166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/>
    <xf numFmtId="165" fontId="0" fillId="0" borderId="0" xfId="1" applyNumberFormat="1" applyFon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left"/>
    </xf>
    <xf numFmtId="167" fontId="0" fillId="0" borderId="6" xfId="0" applyNumberFormat="1" applyBorder="1" applyAlignment="1">
      <alignment horizontal="center"/>
    </xf>
    <xf numFmtId="166" fontId="0" fillId="10" borderId="0" xfId="1" applyNumberFormat="1" applyFont="1" applyFill="1" applyBorder="1" applyAlignment="1">
      <alignment horizontal="center"/>
    </xf>
    <xf numFmtId="167" fontId="0" fillId="11" borderId="0" xfId="0" applyNumberFormat="1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167" fontId="0" fillId="0" borderId="6" xfId="0" applyNumberFormat="1" applyBorder="1" applyAlignment="1">
      <alignment horizontal="right"/>
    </xf>
    <xf numFmtId="165" fontId="0" fillId="10" borderId="0" xfId="1" applyNumberFormat="1" applyFont="1" applyFill="1" applyBorder="1"/>
    <xf numFmtId="165" fontId="0" fillId="11" borderId="0" xfId="1" applyNumberFormat="1" applyFont="1" applyFill="1" applyBorder="1"/>
    <xf numFmtId="0" fontId="0" fillId="11" borderId="0" xfId="0" applyFill="1" applyBorder="1" applyAlignment="1">
      <alignment horizontal="center"/>
    </xf>
    <xf numFmtId="167" fontId="0" fillId="0" borderId="8" xfId="0" applyNumberFormat="1" applyBorder="1" applyAlignment="1">
      <alignment horizontal="right"/>
    </xf>
    <xf numFmtId="165" fontId="0" fillId="10" borderId="11" xfId="1" applyNumberFormat="1" applyFont="1" applyFill="1" applyBorder="1"/>
    <xf numFmtId="165" fontId="0" fillId="11" borderId="11" xfId="1" applyNumberFormat="1" applyFont="1" applyFill="1" applyBorder="1"/>
    <xf numFmtId="165" fontId="0" fillId="12" borderId="9" xfId="1" applyNumberFormat="1" applyFont="1" applyFill="1" applyBorder="1"/>
    <xf numFmtId="0" fontId="9" fillId="5" borderId="10" xfId="7" applyBorder="1" applyAlignment="1">
      <alignment horizontal="center"/>
    </xf>
    <xf numFmtId="0" fontId="9" fillId="5" borderId="5" xfId="7" applyBorder="1" applyAlignment="1">
      <alignment horizontal="center"/>
    </xf>
    <xf numFmtId="0" fontId="9" fillId="5" borderId="4" xfId="7" applyBorder="1" applyAlignment="1">
      <alignment horizontal="left"/>
    </xf>
    <xf numFmtId="0" fontId="0" fillId="10" borderId="0" xfId="1" applyNumberFormat="1" applyFont="1" applyFill="1" applyBorder="1" applyAlignment="1">
      <alignment horizontal="center"/>
    </xf>
    <xf numFmtId="0" fontId="0" fillId="11" borderId="0" xfId="0" applyNumberFormat="1" applyFill="1" applyBorder="1" applyAlignment="1">
      <alignment horizontal="center"/>
    </xf>
    <xf numFmtId="0" fontId="0" fillId="12" borderId="0" xfId="0" applyNumberForma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165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67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left" wrapText="1"/>
    </xf>
    <xf numFmtId="167" fontId="0" fillId="0" borderId="0" xfId="0" applyNumberFormat="1" applyBorder="1" applyAlignment="1">
      <alignment horizontal="center" wrapText="1"/>
    </xf>
    <xf numFmtId="9" fontId="0" fillId="0" borderId="0" xfId="13" applyFont="1"/>
    <xf numFmtId="0" fontId="0" fillId="0" borderId="0" xfId="0" applyFill="1" applyBorder="1" applyAlignment="1">
      <alignment horizontal="left" wrapText="1"/>
    </xf>
    <xf numFmtId="0" fontId="14" fillId="0" borderId="15" xfId="14" applyAlignment="1">
      <alignment horizontal="center"/>
    </xf>
    <xf numFmtId="0" fontId="14" fillId="0" borderId="15" xfId="14"/>
    <xf numFmtId="167" fontId="14" fillId="0" borderId="15" xfId="14" applyNumberFormat="1" applyAlignment="1">
      <alignment horizontal="center"/>
    </xf>
    <xf numFmtId="0" fontId="14" fillId="0" borderId="15" xfId="14" applyAlignment="1">
      <alignment horizontal="left"/>
    </xf>
    <xf numFmtId="166" fontId="14" fillId="0" borderId="15" xfId="14" applyNumberFormat="1"/>
    <xf numFmtId="0" fontId="0" fillId="13" borderId="4" xfId="0" applyFill="1" applyBorder="1"/>
    <xf numFmtId="0" fontId="0" fillId="13" borderId="10" xfId="0" applyFill="1" applyBorder="1"/>
    <xf numFmtId="0" fontId="0" fillId="13" borderId="5" xfId="0" applyFill="1" applyBorder="1"/>
    <xf numFmtId="0" fontId="0" fillId="13" borderId="6" xfId="0" applyFill="1" applyBorder="1"/>
    <xf numFmtId="0" fontId="12" fillId="13" borderId="0" xfId="0" applyFont="1" applyFill="1" applyBorder="1"/>
    <xf numFmtId="0" fontId="12" fillId="13" borderId="0" xfId="0" applyFont="1" applyFill="1" applyBorder="1" applyAlignment="1">
      <alignment horizontal="center"/>
    </xf>
    <xf numFmtId="0" fontId="0" fillId="13" borderId="0" xfId="0" applyFill="1" applyBorder="1"/>
    <xf numFmtId="0" fontId="0" fillId="13" borderId="0" xfId="0" applyFill="1" applyBorder="1" applyAlignment="1">
      <alignment horizontal="center"/>
    </xf>
    <xf numFmtId="167" fontId="0" fillId="13" borderId="0" xfId="0" applyNumberFormat="1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0" xfId="0" applyFill="1" applyBorder="1" applyAlignment="1">
      <alignment horizontal="right"/>
    </xf>
    <xf numFmtId="165" fontId="0" fillId="13" borderId="0" xfId="1" applyNumberFormat="1" applyFont="1" applyFill="1" applyBorder="1" applyAlignment="1">
      <alignment horizontal="right"/>
    </xf>
    <xf numFmtId="165" fontId="0" fillId="13" borderId="0" xfId="0" applyNumberFormat="1" applyFill="1" applyBorder="1" applyAlignment="1">
      <alignment horizontal="right"/>
    </xf>
    <xf numFmtId="166" fontId="0" fillId="13" borderId="0" xfId="0" applyNumberFormat="1" applyFill="1" applyBorder="1" applyAlignment="1">
      <alignment horizontal="right"/>
    </xf>
    <xf numFmtId="165" fontId="0" fillId="13" borderId="7" xfId="1" applyNumberFormat="1" applyFont="1" applyFill="1" applyBorder="1" applyAlignment="1">
      <alignment horizontal="left"/>
    </xf>
    <xf numFmtId="0" fontId="13" fillId="13" borderId="0" xfId="0" applyFont="1" applyFill="1" applyBorder="1"/>
    <xf numFmtId="0" fontId="0" fillId="13" borderId="8" xfId="0" applyFill="1" applyBorder="1"/>
    <xf numFmtId="0" fontId="0" fillId="13" borderId="11" xfId="0" applyFill="1" applyBorder="1"/>
    <xf numFmtId="0" fontId="0" fillId="13" borderId="9" xfId="0" applyFill="1" applyBorder="1"/>
    <xf numFmtId="0" fontId="0" fillId="13" borderId="0" xfId="0" applyFill="1"/>
    <xf numFmtId="0" fontId="14" fillId="13" borderId="0" xfId="0" applyFont="1" applyFill="1" applyBorder="1" applyAlignment="1">
      <alignment horizontal="center"/>
    </xf>
    <xf numFmtId="0" fontId="12" fillId="13" borderId="10" xfId="0" applyFont="1" applyFill="1" applyBorder="1"/>
    <xf numFmtId="0" fontId="12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167" fontId="0" fillId="13" borderId="10" xfId="0" applyNumberForma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5" fillId="0" borderId="2" xfId="3" applyAlignment="1"/>
    <xf numFmtId="0" fontId="0" fillId="0" borderId="0" xfId="0"/>
    <xf numFmtId="0" fontId="0" fillId="0" borderId="0" xfId="0" applyBorder="1"/>
    <xf numFmtId="37" fontId="0" fillId="0" borderId="0" xfId="0" applyNumberFormat="1"/>
    <xf numFmtId="0" fontId="0" fillId="0" borderId="12" xfId="0" applyBorder="1"/>
    <xf numFmtId="0" fontId="3" fillId="6" borderId="0" xfId="8"/>
    <xf numFmtId="0" fontId="9" fillId="7" borderId="12" xfId="9" applyBorder="1"/>
    <xf numFmtId="37" fontId="0" fillId="0" borderId="0" xfId="0" applyNumberFormat="1" applyBorder="1"/>
    <xf numFmtId="37" fontId="3" fillId="6" borderId="0" xfId="8" applyNumberFormat="1"/>
    <xf numFmtId="37" fontId="9" fillId="7" borderId="12" xfId="9" applyNumberFormat="1" applyBorder="1" applyAlignment="1">
      <alignment horizontal="right"/>
    </xf>
    <xf numFmtId="37" fontId="9" fillId="7" borderId="12" xfId="9" applyNumberFormat="1" applyBorder="1"/>
    <xf numFmtId="37" fontId="0" fillId="0" borderId="0" xfId="1" applyNumberFormat="1" applyFont="1"/>
    <xf numFmtId="0" fontId="0" fillId="6" borderId="0" xfId="8" applyFont="1"/>
    <xf numFmtId="0" fontId="0" fillId="6" borderId="0" xfId="8" applyFont="1" applyAlignment="1">
      <alignment horizontal="center"/>
    </xf>
    <xf numFmtId="37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37" fontId="1" fillId="0" borderId="0" xfId="0" applyNumberFormat="1" applyFont="1"/>
    <xf numFmtId="37" fontId="2" fillId="0" borderId="0" xfId="0" quotePrefix="1" applyNumberFormat="1" applyFont="1"/>
    <xf numFmtId="164" fontId="9" fillId="5" borderId="0" xfId="7" applyNumberFormat="1" applyBorder="1" applyAlignment="1">
      <alignment horizontal="center" wrapText="1"/>
    </xf>
    <xf numFmtId="164" fontId="9" fillId="5" borderId="1" xfId="7" applyNumberFormat="1" applyBorder="1" applyAlignment="1">
      <alignment horizontal="center" wrapText="1"/>
    </xf>
    <xf numFmtId="0" fontId="9" fillId="5" borderId="0" xfId="7" applyNumberFormat="1" applyBorder="1" applyAlignment="1">
      <alignment horizontal="center"/>
    </xf>
    <xf numFmtId="0" fontId="9" fillId="5" borderId="1" xfId="7" applyNumberFormat="1" applyBorder="1" applyAlignment="1">
      <alignment horizontal="center"/>
    </xf>
    <xf numFmtId="0" fontId="9" fillId="5" borderId="0" xfId="7" applyBorder="1" applyAlignment="1">
      <alignment horizontal="center"/>
    </xf>
    <xf numFmtId="0" fontId="9" fillId="5" borderId="1" xfId="7" applyBorder="1" applyAlignment="1">
      <alignment horizontal="center"/>
    </xf>
    <xf numFmtId="165" fontId="9" fillId="5" borderId="0" xfId="7" applyNumberFormat="1" applyBorder="1" applyAlignment="1">
      <alignment horizontal="center"/>
    </xf>
    <xf numFmtId="165" fontId="9" fillId="5" borderId="1" xfId="7" applyNumberFormat="1" applyBorder="1" applyAlignment="1">
      <alignment horizontal="center"/>
    </xf>
    <xf numFmtId="165" fontId="4" fillId="0" borderId="0" xfId="2" applyNumberFormat="1" applyAlignment="1">
      <alignment horizontal="center"/>
    </xf>
    <xf numFmtId="0" fontId="10" fillId="0" borderId="0" xfId="0" applyFont="1" applyAlignment="1">
      <alignment horizontal="center"/>
    </xf>
    <xf numFmtId="0" fontId="5" fillId="0" borderId="2" xfId="3" applyNumberFormat="1" applyAlignment="1">
      <alignment horizontal="center"/>
    </xf>
    <xf numFmtId="165" fontId="9" fillId="8" borderId="4" xfId="10" applyNumberFormat="1" applyBorder="1" applyAlignment="1">
      <alignment horizontal="center"/>
    </xf>
    <xf numFmtId="165" fontId="9" fillId="8" borderId="5" xfId="10" applyNumberFormat="1" applyBorder="1" applyAlignment="1">
      <alignment horizontal="center"/>
    </xf>
    <xf numFmtId="0" fontId="9" fillId="5" borderId="0" xfId="7" applyAlignment="1">
      <alignment horizontal="center" wrapText="1"/>
    </xf>
    <xf numFmtId="0" fontId="9" fillId="5" borderId="1" xfId="7" applyBorder="1" applyAlignment="1">
      <alignment horizontal="center" wrapText="1"/>
    </xf>
    <xf numFmtId="0" fontId="5" fillId="0" borderId="2" xfId="3" applyAlignment="1">
      <alignment horizontal="center"/>
    </xf>
    <xf numFmtId="0" fontId="9" fillId="8" borderId="4" xfId="10" applyBorder="1" applyAlignment="1">
      <alignment horizontal="center" wrapText="1"/>
    </xf>
    <xf numFmtId="0" fontId="9" fillId="8" borderId="5" xfId="10" applyBorder="1" applyAlignment="1">
      <alignment horizontal="center" wrapText="1"/>
    </xf>
    <xf numFmtId="165" fontId="11" fillId="0" borderId="0" xfId="2" applyNumberFormat="1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5">
    <cellStyle name="20% - Accent1" xfId="8" builtinId="30"/>
    <cellStyle name="60% - Accent1" xfId="9" builtinId="32"/>
    <cellStyle name="Accent1" xfId="7" builtinId="29"/>
    <cellStyle name="Accent2" xfId="10" builtinId="33"/>
    <cellStyle name="Accent4" xfId="11" builtinId="41"/>
    <cellStyle name="Check Cell" xfId="6" builtinId="23"/>
    <cellStyle name="Comma" xfId="1" builtinId="3"/>
    <cellStyle name="Currency" xfId="12" builtinId="4"/>
    <cellStyle name="Good" xfId="4" builtinId="26"/>
    <cellStyle name="Heading 1" xfId="3" builtinId="16"/>
    <cellStyle name="Neutral" xfId="5" builtinId="28"/>
    <cellStyle name="Normal" xfId="0" builtinId="0"/>
    <cellStyle name="Percent" xfId="13" builtinId="5"/>
    <cellStyle name="Title" xfId="2" builtinId="15"/>
    <cellStyle name="Total" xfId="14" builtinId="2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00EA6A"/>
      <color rgb="FF008FFA"/>
      <color rgb="FFCF01B2"/>
      <color rgb="FFD236B1"/>
      <color rgb="FF0086E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06"/>
  <sheetViews>
    <sheetView topLeftCell="A2" zoomScale="85" zoomScaleNormal="85" workbookViewId="0">
      <pane ySplit="11" topLeftCell="A13" activePane="bottomLeft" state="frozenSplit"/>
      <selection activeCell="A2" sqref="A2"/>
      <selection pane="bottomLeft" activeCell="I23" sqref="I23"/>
    </sheetView>
  </sheetViews>
  <sheetFormatPr defaultRowHeight="15"/>
  <cols>
    <col min="1" max="1" width="43.5703125" customWidth="1"/>
    <col min="2" max="2" width="12.140625" style="3" customWidth="1"/>
    <col min="3" max="3" width="5" style="2" customWidth="1"/>
    <col min="4" max="4" width="6.42578125" style="4" customWidth="1"/>
    <col min="5" max="5" width="5" customWidth="1"/>
    <col min="6" max="6" width="8.5703125" style="1" customWidth="1"/>
    <col min="7" max="7" width="8" style="1" customWidth="1"/>
    <col min="8" max="8" width="8.28515625" style="1" customWidth="1"/>
    <col min="9" max="10" width="10.5703125" bestFit="1" customWidth="1"/>
    <col min="11" max="11" width="10.42578125" customWidth="1"/>
    <col min="12" max="12" width="9.7109375" customWidth="1"/>
  </cols>
  <sheetData>
    <row r="1" spans="1:12" ht="22.5">
      <c r="A1" s="185" t="s">
        <v>46</v>
      </c>
      <c r="B1" s="185"/>
      <c r="C1" s="185"/>
      <c r="D1" s="185"/>
    </row>
    <row r="2" spans="1:12" ht="18.75">
      <c r="A2" s="186" t="str">
        <f>Report!A2</f>
        <v>2nd Quarter -- April to June 2017</v>
      </c>
      <c r="B2" s="186"/>
      <c r="C2" s="186"/>
      <c r="D2" s="186"/>
    </row>
    <row r="3" spans="1:12" ht="20.25" thickBot="1">
      <c r="A3" s="187" t="s">
        <v>19</v>
      </c>
      <c r="B3" s="187"/>
      <c r="C3" s="187"/>
      <c r="D3" s="187"/>
    </row>
    <row r="4" spans="1:12" ht="15.75" thickTop="1">
      <c r="A4" s="34" t="s">
        <v>27</v>
      </c>
      <c r="B4" s="35"/>
    </row>
    <row r="5" spans="1:12">
      <c r="A5" s="12" t="s">
        <v>16</v>
      </c>
      <c r="B5" s="37">
        <f>SUM(K:K)+B9</f>
        <v>6648500</v>
      </c>
      <c r="K5" s="42"/>
    </row>
    <row r="6" spans="1:12">
      <c r="A6" s="12" t="s">
        <v>8</v>
      </c>
      <c r="B6" s="38">
        <f>SUM(L:L)+B10</f>
        <v>0</v>
      </c>
    </row>
    <row r="7" spans="1:12" ht="15.75" thickBot="1">
      <c r="A7" s="13" t="s">
        <v>6</v>
      </c>
      <c r="B7" s="39">
        <f>SUM(B5:B6)</f>
        <v>6648500</v>
      </c>
      <c r="G7" s="32"/>
      <c r="H7" s="33"/>
    </row>
    <row r="8" spans="1:12">
      <c r="A8" s="188" t="s">
        <v>13</v>
      </c>
      <c r="B8" s="189"/>
      <c r="G8" s="32"/>
      <c r="H8" s="33"/>
    </row>
    <row r="9" spans="1:12">
      <c r="A9" s="73" t="s">
        <v>16</v>
      </c>
      <c r="B9" s="26">
        <f>SUM(I:I)</f>
        <v>0</v>
      </c>
      <c r="G9" s="32"/>
      <c r="H9" s="33"/>
    </row>
    <row r="10" spans="1:12" ht="15.75" thickBot="1">
      <c r="A10" s="74" t="s">
        <v>8</v>
      </c>
      <c r="B10" s="27">
        <f>SUM(J:J)</f>
        <v>0</v>
      </c>
      <c r="G10" s="32"/>
      <c r="H10" s="33"/>
    </row>
    <row r="11" spans="1:12" ht="15" customHeight="1">
      <c r="A11" s="181" t="s">
        <v>1</v>
      </c>
      <c r="B11" s="183" t="s">
        <v>0</v>
      </c>
      <c r="C11" s="179" t="s">
        <v>2</v>
      </c>
      <c r="D11" s="190" t="s">
        <v>41</v>
      </c>
      <c r="E11" s="20"/>
      <c r="F11" s="177" t="s">
        <v>28</v>
      </c>
      <c r="G11" s="29" t="s">
        <v>4</v>
      </c>
      <c r="H11" s="28" t="s">
        <v>4</v>
      </c>
      <c r="I11" s="21" t="s">
        <v>21</v>
      </c>
      <c r="J11" s="21"/>
      <c r="K11" s="21" t="s">
        <v>3</v>
      </c>
      <c r="L11" s="21"/>
    </row>
    <row r="12" spans="1:12" ht="15.75" thickBot="1">
      <c r="A12" s="182"/>
      <c r="B12" s="184"/>
      <c r="C12" s="180"/>
      <c r="D12" s="191"/>
      <c r="E12" s="22" t="s">
        <v>8</v>
      </c>
      <c r="F12" s="178"/>
      <c r="G12" s="30" t="s">
        <v>12</v>
      </c>
      <c r="H12" s="28" t="s">
        <v>24</v>
      </c>
      <c r="I12" s="21" t="s">
        <v>20</v>
      </c>
      <c r="J12" s="21" t="s">
        <v>8</v>
      </c>
      <c r="K12" s="21" t="s">
        <v>20</v>
      </c>
      <c r="L12" s="21" t="s">
        <v>8</v>
      </c>
    </row>
    <row r="13" spans="1:12" ht="16.5" thickTop="1" thickBot="1">
      <c r="A13" s="160" t="s">
        <v>125</v>
      </c>
      <c r="B13" s="3">
        <v>397000</v>
      </c>
      <c r="D13" s="4">
        <v>0</v>
      </c>
      <c r="E13" s="8"/>
      <c r="F13" s="1">
        <v>42836</v>
      </c>
      <c r="I13" s="160" t="str">
        <f t="shared" ref="I13:I25" si="0">IF(AND(ISBLANK($E13),NOT(ISBLANK($B13)),$D13="S"),$B13,"")</f>
        <v/>
      </c>
      <c r="J13" s="160" t="str">
        <f t="shared" ref="J13:J25" si="1">IF(AND($E13="X",NOT(ISBLANK($B13)),$D13="S"),$B13,"")</f>
        <v/>
      </c>
      <c r="K13" s="160" t="str">
        <f t="shared" ref="K13:K25" si="2">IF(AND(ISBLANK($E13),NOT(ISBLANK($B13)),$D13="D"),$B13,"")</f>
        <v/>
      </c>
      <c r="L13" t="str">
        <f t="shared" ref="L13:L25" si="3">IF(AND($E13="X",NOT(ISBLANK($B13)),$D13="D"),$B13,"")</f>
        <v/>
      </c>
    </row>
    <row r="14" spans="1:12" ht="16.5" thickTop="1" thickBot="1">
      <c r="A14" s="160" t="s">
        <v>126</v>
      </c>
      <c r="B14" s="3">
        <v>97000</v>
      </c>
      <c r="D14" s="4" t="s">
        <v>158</v>
      </c>
      <c r="E14" s="8"/>
      <c r="F14" s="1">
        <v>42836</v>
      </c>
      <c r="H14" s="1">
        <v>42925</v>
      </c>
      <c r="I14" s="160" t="str">
        <f t="shared" si="0"/>
        <v/>
      </c>
      <c r="J14" t="str">
        <f t="shared" si="1"/>
        <v/>
      </c>
      <c r="K14">
        <f t="shared" si="2"/>
        <v>97000</v>
      </c>
      <c r="L14" t="str">
        <f t="shared" si="3"/>
        <v/>
      </c>
    </row>
    <row r="15" spans="1:12" ht="16.5" thickTop="1" thickBot="1">
      <c r="A15" s="160" t="s">
        <v>127</v>
      </c>
      <c r="B15" s="3">
        <v>1697000</v>
      </c>
      <c r="D15" s="4" t="s">
        <v>158</v>
      </c>
      <c r="E15" s="8"/>
      <c r="F15" s="1">
        <v>42836</v>
      </c>
      <c r="H15" s="1">
        <v>42925</v>
      </c>
      <c r="I15" s="160" t="str">
        <f t="shared" si="0"/>
        <v/>
      </c>
      <c r="J15" t="str">
        <f t="shared" si="1"/>
        <v/>
      </c>
      <c r="K15">
        <f t="shared" si="2"/>
        <v>1697000</v>
      </c>
      <c r="L15" t="str">
        <f t="shared" si="3"/>
        <v/>
      </c>
    </row>
    <row r="16" spans="1:12" ht="16.5" thickTop="1" thickBot="1">
      <c r="A16" s="160" t="s">
        <v>128</v>
      </c>
      <c r="B16" s="3">
        <v>97000</v>
      </c>
      <c r="D16" s="4" t="s">
        <v>158</v>
      </c>
      <c r="E16" s="8"/>
      <c r="F16" s="1">
        <v>42836</v>
      </c>
      <c r="H16" s="1">
        <v>42925</v>
      </c>
      <c r="I16" t="str">
        <f t="shared" si="0"/>
        <v/>
      </c>
      <c r="J16" t="str">
        <f t="shared" si="1"/>
        <v/>
      </c>
      <c r="K16">
        <f t="shared" si="2"/>
        <v>97000</v>
      </c>
      <c r="L16" t="str">
        <f t="shared" si="3"/>
        <v/>
      </c>
    </row>
    <row r="17" spans="1:12" ht="16.5" thickTop="1" thickBot="1">
      <c r="A17" s="160" t="s">
        <v>129</v>
      </c>
      <c r="B17" s="3">
        <v>100000</v>
      </c>
      <c r="D17" s="4" t="s">
        <v>158</v>
      </c>
      <c r="E17" s="8"/>
      <c r="F17" s="1">
        <v>42836</v>
      </c>
      <c r="H17" s="1">
        <v>42925</v>
      </c>
      <c r="I17" t="str">
        <f t="shared" si="0"/>
        <v/>
      </c>
      <c r="J17" t="str">
        <f t="shared" si="1"/>
        <v/>
      </c>
      <c r="K17">
        <f t="shared" si="2"/>
        <v>100000</v>
      </c>
      <c r="L17" t="str">
        <f t="shared" si="3"/>
        <v/>
      </c>
    </row>
    <row r="18" spans="1:12" ht="16.5" thickTop="1" thickBot="1">
      <c r="A18" s="160" t="s">
        <v>130</v>
      </c>
      <c r="B18" s="3">
        <v>497000</v>
      </c>
      <c r="D18" s="4">
        <v>0</v>
      </c>
      <c r="E18" s="8"/>
      <c r="F18" s="1">
        <v>42836</v>
      </c>
      <c r="I18" t="str">
        <f t="shared" si="0"/>
        <v/>
      </c>
      <c r="J18" t="str">
        <f t="shared" si="1"/>
        <v/>
      </c>
      <c r="K18" t="str">
        <f t="shared" si="2"/>
        <v/>
      </c>
      <c r="L18" t="str">
        <f t="shared" si="3"/>
        <v/>
      </c>
    </row>
    <row r="19" spans="1:12" ht="16.5" thickTop="1" thickBot="1">
      <c r="A19" s="160" t="s">
        <v>126</v>
      </c>
      <c r="B19" s="3">
        <v>97000</v>
      </c>
      <c r="D19" s="4" t="s">
        <v>158</v>
      </c>
      <c r="E19" s="8"/>
      <c r="F19" s="1">
        <v>42850</v>
      </c>
      <c r="G19" s="1">
        <v>42852</v>
      </c>
      <c r="H19" s="1">
        <v>42925</v>
      </c>
      <c r="I19" t="str">
        <f t="shared" si="0"/>
        <v/>
      </c>
      <c r="J19" t="str">
        <f t="shared" si="1"/>
        <v/>
      </c>
      <c r="K19">
        <f t="shared" si="2"/>
        <v>97000</v>
      </c>
      <c r="L19" t="str">
        <f t="shared" si="3"/>
        <v/>
      </c>
    </row>
    <row r="20" spans="1:12" ht="16.5" thickTop="1" thickBot="1">
      <c r="A20" s="160" t="s">
        <v>130</v>
      </c>
      <c r="B20" s="3">
        <v>15000</v>
      </c>
      <c r="D20" s="4" t="s">
        <v>158</v>
      </c>
      <c r="E20" s="8"/>
      <c r="F20" s="1">
        <v>42850</v>
      </c>
      <c r="G20" s="1">
        <v>42854</v>
      </c>
      <c r="H20" s="1">
        <v>42925</v>
      </c>
      <c r="I20" t="str">
        <f t="shared" si="0"/>
        <v/>
      </c>
      <c r="J20" t="str">
        <f t="shared" si="1"/>
        <v/>
      </c>
      <c r="K20">
        <f t="shared" si="2"/>
        <v>15000</v>
      </c>
      <c r="L20" t="str">
        <f t="shared" si="3"/>
        <v/>
      </c>
    </row>
    <row r="21" spans="1:12" ht="16.5" thickTop="1" thickBot="1">
      <c r="A21" s="160" t="s">
        <v>125</v>
      </c>
      <c r="B21" s="3">
        <v>97000</v>
      </c>
      <c r="D21" s="4" t="s">
        <v>158</v>
      </c>
      <c r="E21" s="8"/>
      <c r="F21" s="1">
        <v>42850</v>
      </c>
      <c r="G21" s="1">
        <v>42852</v>
      </c>
      <c r="H21" s="1">
        <v>42925</v>
      </c>
      <c r="I21" t="str">
        <f t="shared" si="0"/>
        <v/>
      </c>
      <c r="J21" t="str">
        <f t="shared" si="1"/>
        <v/>
      </c>
      <c r="K21">
        <f t="shared" si="2"/>
        <v>97000</v>
      </c>
      <c r="L21" t="str">
        <f t="shared" si="3"/>
        <v/>
      </c>
    </row>
    <row r="22" spans="1:12" ht="16.5" thickTop="1" thickBot="1">
      <c r="A22" s="160" t="s">
        <v>131</v>
      </c>
      <c r="B22" s="3">
        <v>11500</v>
      </c>
      <c r="C22" s="2">
        <v>20</v>
      </c>
      <c r="D22" s="4" t="s">
        <v>158</v>
      </c>
      <c r="E22" s="8"/>
      <c r="F22" s="1">
        <v>42873</v>
      </c>
      <c r="G22" s="1">
        <v>42875</v>
      </c>
      <c r="H22" s="1">
        <v>42925</v>
      </c>
      <c r="I22" t="str">
        <f t="shared" si="0"/>
        <v/>
      </c>
      <c r="J22" t="str">
        <f t="shared" si="1"/>
        <v/>
      </c>
      <c r="K22">
        <f t="shared" si="2"/>
        <v>11500</v>
      </c>
      <c r="L22" t="str">
        <f t="shared" si="3"/>
        <v/>
      </c>
    </row>
    <row r="23" spans="1:12" ht="16.5" thickTop="1" thickBot="1">
      <c r="A23" s="160" t="s">
        <v>132</v>
      </c>
      <c r="B23" s="3">
        <v>25000</v>
      </c>
      <c r="D23" s="4" t="s">
        <v>158</v>
      </c>
      <c r="E23" s="8"/>
      <c r="F23" s="1">
        <v>42873</v>
      </c>
      <c r="G23" s="1">
        <v>42873</v>
      </c>
      <c r="H23" s="1">
        <v>42925</v>
      </c>
      <c r="I23" t="str">
        <f t="shared" si="0"/>
        <v/>
      </c>
      <c r="J23" t="str">
        <f t="shared" si="1"/>
        <v/>
      </c>
      <c r="K23">
        <f t="shared" si="2"/>
        <v>25000</v>
      </c>
      <c r="L23" t="str">
        <f t="shared" si="3"/>
        <v/>
      </c>
    </row>
    <row r="24" spans="1:12" ht="16.5" thickTop="1" thickBot="1">
      <c r="A24" s="160" t="s">
        <v>133</v>
      </c>
      <c r="B24" s="3">
        <v>52000</v>
      </c>
      <c r="D24" s="4" t="s">
        <v>158</v>
      </c>
      <c r="E24" s="8"/>
      <c r="F24" s="1">
        <v>42873</v>
      </c>
      <c r="G24" s="1">
        <v>42873</v>
      </c>
      <c r="H24" s="1">
        <v>42925</v>
      </c>
      <c r="I24" t="str">
        <f t="shared" si="0"/>
        <v/>
      </c>
      <c r="J24" t="str">
        <f t="shared" si="1"/>
        <v/>
      </c>
      <c r="K24">
        <f t="shared" si="2"/>
        <v>52000</v>
      </c>
      <c r="L24" t="str">
        <f t="shared" si="3"/>
        <v/>
      </c>
    </row>
    <row r="25" spans="1:12" ht="16.5" thickTop="1" thickBot="1">
      <c r="A25" s="160" t="s">
        <v>134</v>
      </c>
      <c r="B25" s="3">
        <v>32000</v>
      </c>
      <c r="D25" s="4" t="s">
        <v>158</v>
      </c>
      <c r="E25" s="8"/>
      <c r="F25" s="1">
        <v>42873</v>
      </c>
      <c r="G25" s="1">
        <v>42875</v>
      </c>
      <c r="H25" s="1">
        <v>42925</v>
      </c>
      <c r="I25" t="str">
        <f t="shared" si="0"/>
        <v/>
      </c>
      <c r="J25" t="str">
        <f t="shared" si="1"/>
        <v/>
      </c>
      <c r="K25">
        <f t="shared" si="2"/>
        <v>32000</v>
      </c>
      <c r="L25" t="str">
        <f t="shared" si="3"/>
        <v/>
      </c>
    </row>
    <row r="26" spans="1:12" ht="16.5" thickTop="1" thickBot="1">
      <c r="A26" s="160" t="s">
        <v>135</v>
      </c>
      <c r="B26" s="3">
        <v>52000</v>
      </c>
      <c r="D26" s="4" t="s">
        <v>158</v>
      </c>
      <c r="E26" s="8"/>
      <c r="F26" s="1">
        <v>42873</v>
      </c>
      <c r="G26" s="1">
        <v>42873</v>
      </c>
      <c r="H26" s="1">
        <v>42925</v>
      </c>
      <c r="I26" t="str">
        <f t="shared" ref="I26:I88" si="4">IF(AND(ISBLANK($E26),NOT(ISBLANK($B26)),$D26="S"),$B26,"")</f>
        <v/>
      </c>
      <c r="J26" t="str">
        <f t="shared" ref="J26:J88" si="5">IF(AND($E26="X",NOT(ISBLANK($B26)),$D26="S"),$B26,"")</f>
        <v/>
      </c>
      <c r="K26">
        <f t="shared" ref="K26:K88" si="6">IF(AND(ISBLANK($E26),NOT(ISBLANK($B26)),$D26="D"),$B26,"")</f>
        <v>52000</v>
      </c>
      <c r="L26" t="str">
        <f t="shared" ref="L26:L88" si="7">IF(AND($E26="X",NOT(ISBLANK($B26)),$D26="D"),$B26,"")</f>
        <v/>
      </c>
    </row>
    <row r="27" spans="1:12" ht="16.5" thickTop="1" thickBot="1">
      <c r="A27" s="160" t="s">
        <v>136</v>
      </c>
      <c r="B27" s="3">
        <v>67000</v>
      </c>
      <c r="D27" s="4" t="s">
        <v>158</v>
      </c>
      <c r="E27" s="8"/>
      <c r="F27" s="1">
        <v>42873</v>
      </c>
      <c r="G27" s="1">
        <v>42873</v>
      </c>
      <c r="H27" s="1">
        <v>42925</v>
      </c>
      <c r="I27" t="str">
        <f t="shared" si="4"/>
        <v/>
      </c>
      <c r="J27" t="str">
        <f t="shared" si="5"/>
        <v/>
      </c>
      <c r="K27">
        <f t="shared" si="6"/>
        <v>67000</v>
      </c>
      <c r="L27" t="str">
        <f t="shared" si="7"/>
        <v/>
      </c>
    </row>
    <row r="28" spans="1:12" ht="16.5" thickTop="1" thickBot="1">
      <c r="A28" s="160" t="s">
        <v>137</v>
      </c>
      <c r="B28" s="3">
        <v>797000</v>
      </c>
      <c r="D28" s="4">
        <v>0</v>
      </c>
      <c r="E28" s="8"/>
      <c r="F28" s="1">
        <v>42873</v>
      </c>
      <c r="I28" t="str">
        <f t="shared" si="4"/>
        <v/>
      </c>
      <c r="J28" t="str">
        <f t="shared" si="5"/>
        <v/>
      </c>
      <c r="K28" t="str">
        <f t="shared" si="6"/>
        <v/>
      </c>
      <c r="L28" t="str">
        <f t="shared" si="7"/>
        <v/>
      </c>
    </row>
    <row r="29" spans="1:12" ht="16.5" thickTop="1" thickBot="1">
      <c r="A29" s="160" t="s">
        <v>138</v>
      </c>
      <c r="B29" s="3">
        <v>985000</v>
      </c>
      <c r="D29" s="4">
        <v>0</v>
      </c>
      <c r="E29" s="8"/>
      <c r="F29" s="1">
        <v>42873</v>
      </c>
      <c r="I29" t="str">
        <f t="shared" si="4"/>
        <v/>
      </c>
      <c r="J29" t="str">
        <f t="shared" si="5"/>
        <v/>
      </c>
      <c r="K29" t="str">
        <f t="shared" si="6"/>
        <v/>
      </c>
      <c r="L29" t="str">
        <f t="shared" si="7"/>
        <v/>
      </c>
    </row>
    <row r="30" spans="1:12" ht="16.5" thickTop="1" thickBot="1">
      <c r="A30" s="160" t="s">
        <v>139</v>
      </c>
      <c r="B30" s="3">
        <v>197000</v>
      </c>
      <c r="D30" s="4" t="s">
        <v>158</v>
      </c>
      <c r="E30" s="8"/>
      <c r="F30" s="1">
        <v>42873</v>
      </c>
      <c r="G30" s="1">
        <v>42873</v>
      </c>
      <c r="H30" s="1">
        <v>42925</v>
      </c>
      <c r="I30" t="str">
        <f t="shared" si="4"/>
        <v/>
      </c>
      <c r="J30" t="str">
        <f t="shared" si="5"/>
        <v/>
      </c>
      <c r="K30">
        <f t="shared" si="6"/>
        <v>197000</v>
      </c>
      <c r="L30" t="str">
        <f t="shared" si="7"/>
        <v/>
      </c>
    </row>
    <row r="31" spans="1:12" ht="16.5" thickTop="1" thickBot="1">
      <c r="A31" s="160" t="s">
        <v>140</v>
      </c>
      <c r="B31" s="3">
        <v>572000</v>
      </c>
      <c r="D31" s="4" t="s">
        <v>158</v>
      </c>
      <c r="E31" s="8"/>
      <c r="F31" s="1">
        <v>42873</v>
      </c>
      <c r="G31" s="1">
        <v>42875</v>
      </c>
      <c r="H31" s="1">
        <v>42925</v>
      </c>
      <c r="I31" t="str">
        <f t="shared" si="4"/>
        <v/>
      </c>
      <c r="J31" t="str">
        <f t="shared" si="5"/>
        <v/>
      </c>
      <c r="K31">
        <f t="shared" si="6"/>
        <v>572000</v>
      </c>
      <c r="L31" t="str">
        <f t="shared" si="7"/>
        <v/>
      </c>
    </row>
    <row r="32" spans="1:12" ht="16.5" thickTop="1" thickBot="1">
      <c r="A32" s="160" t="s">
        <v>141</v>
      </c>
      <c r="B32" s="3">
        <v>30000</v>
      </c>
      <c r="D32" s="4" t="s">
        <v>158</v>
      </c>
      <c r="E32" s="8"/>
      <c r="F32" s="1">
        <v>42873</v>
      </c>
      <c r="G32" s="1">
        <v>42873</v>
      </c>
      <c r="H32" s="1">
        <v>42925</v>
      </c>
      <c r="I32" s="160" t="str">
        <f t="shared" si="4"/>
        <v/>
      </c>
      <c r="J32" s="160" t="str">
        <f t="shared" si="5"/>
        <v/>
      </c>
      <c r="K32" s="160">
        <f t="shared" si="6"/>
        <v>30000</v>
      </c>
      <c r="L32" s="160" t="str">
        <f t="shared" si="7"/>
        <v/>
      </c>
    </row>
    <row r="33" spans="1:12" ht="16.5" thickTop="1" thickBot="1">
      <c r="A33" s="160" t="s">
        <v>142</v>
      </c>
      <c r="B33" s="3">
        <v>1000000</v>
      </c>
      <c r="D33" s="4" t="s">
        <v>158</v>
      </c>
      <c r="E33" s="8"/>
      <c r="F33" s="1">
        <v>42873</v>
      </c>
      <c r="G33" s="1">
        <v>42873</v>
      </c>
      <c r="H33" s="1">
        <v>42925</v>
      </c>
      <c r="I33" s="160" t="str">
        <f t="shared" si="4"/>
        <v/>
      </c>
      <c r="J33" s="160" t="str">
        <f t="shared" si="5"/>
        <v/>
      </c>
      <c r="K33" s="160">
        <f t="shared" si="6"/>
        <v>1000000</v>
      </c>
      <c r="L33" s="160" t="str">
        <f t="shared" si="7"/>
        <v/>
      </c>
    </row>
    <row r="34" spans="1:12" ht="16.5" thickTop="1" thickBot="1">
      <c r="A34" s="160" t="s">
        <v>143</v>
      </c>
      <c r="B34" s="3">
        <v>9000</v>
      </c>
      <c r="D34" s="4" t="s">
        <v>158</v>
      </c>
      <c r="E34" s="8"/>
      <c r="F34" s="1">
        <v>42873</v>
      </c>
      <c r="G34" s="1">
        <v>42873</v>
      </c>
      <c r="H34" s="1">
        <v>42925</v>
      </c>
      <c r="I34" s="160" t="str">
        <f t="shared" si="4"/>
        <v/>
      </c>
      <c r="J34" s="160" t="str">
        <f t="shared" si="5"/>
        <v/>
      </c>
      <c r="K34" s="160">
        <f t="shared" si="6"/>
        <v>9000</v>
      </c>
      <c r="L34" s="160" t="str">
        <f t="shared" si="7"/>
        <v/>
      </c>
    </row>
    <row r="35" spans="1:12" ht="16.5" thickTop="1" thickBot="1">
      <c r="A35" s="160" t="s">
        <v>144</v>
      </c>
      <c r="B35" s="3">
        <v>5000</v>
      </c>
      <c r="D35" s="4" t="s">
        <v>158</v>
      </c>
      <c r="E35" s="8"/>
      <c r="F35" s="1">
        <v>42873</v>
      </c>
      <c r="G35" s="1">
        <v>42875</v>
      </c>
      <c r="H35" s="1">
        <v>42925</v>
      </c>
      <c r="I35" s="160" t="str">
        <f t="shared" si="4"/>
        <v/>
      </c>
      <c r="J35" s="160" t="str">
        <f t="shared" si="5"/>
        <v/>
      </c>
      <c r="K35" s="160">
        <f t="shared" si="6"/>
        <v>5000</v>
      </c>
      <c r="L35" s="160" t="str">
        <f t="shared" si="7"/>
        <v/>
      </c>
    </row>
    <row r="36" spans="1:12" ht="16.5" thickTop="1" thickBot="1">
      <c r="A36" s="160" t="s">
        <v>145</v>
      </c>
      <c r="B36" s="3">
        <v>47000</v>
      </c>
      <c r="D36" s="4" t="s">
        <v>158</v>
      </c>
      <c r="E36" s="8"/>
      <c r="F36" s="1">
        <v>42873</v>
      </c>
      <c r="G36" s="1">
        <v>42873</v>
      </c>
      <c r="H36" s="1">
        <v>42925</v>
      </c>
      <c r="I36" s="160" t="str">
        <f t="shared" si="4"/>
        <v/>
      </c>
      <c r="J36" s="160" t="str">
        <f t="shared" si="5"/>
        <v/>
      </c>
      <c r="K36" s="160">
        <f t="shared" si="6"/>
        <v>47000</v>
      </c>
      <c r="L36" s="160" t="str">
        <f t="shared" si="7"/>
        <v/>
      </c>
    </row>
    <row r="37" spans="1:12" ht="16.5" thickTop="1" thickBot="1">
      <c r="A37" s="160" t="s">
        <v>146</v>
      </c>
      <c r="B37" s="3">
        <v>37000</v>
      </c>
      <c r="D37" s="4" t="s">
        <v>158</v>
      </c>
      <c r="E37" s="8"/>
      <c r="F37" s="1">
        <v>42873</v>
      </c>
      <c r="G37" s="1">
        <v>42875</v>
      </c>
      <c r="H37" s="1">
        <v>42925</v>
      </c>
      <c r="I37" s="160" t="str">
        <f t="shared" si="4"/>
        <v/>
      </c>
      <c r="J37" s="160" t="str">
        <f t="shared" si="5"/>
        <v/>
      </c>
      <c r="K37" s="160">
        <f t="shared" si="6"/>
        <v>37000</v>
      </c>
      <c r="L37" s="160" t="str">
        <f t="shared" si="7"/>
        <v/>
      </c>
    </row>
    <row r="38" spans="1:12" ht="16.5" thickTop="1" thickBot="1">
      <c r="A38" s="160" t="s">
        <v>138</v>
      </c>
      <c r="B38" s="3">
        <v>596000</v>
      </c>
      <c r="D38" s="4">
        <v>0</v>
      </c>
      <c r="E38" s="8"/>
      <c r="F38" s="1">
        <v>42880</v>
      </c>
      <c r="I38" s="160" t="str">
        <f t="shared" si="4"/>
        <v/>
      </c>
      <c r="J38" s="160" t="str">
        <f t="shared" si="5"/>
        <v/>
      </c>
      <c r="K38" s="160" t="str">
        <f t="shared" si="6"/>
        <v/>
      </c>
      <c r="L38" s="160" t="str">
        <f t="shared" si="7"/>
        <v/>
      </c>
    </row>
    <row r="39" spans="1:12" ht="16.5" thickTop="1" thickBot="1">
      <c r="A39" s="160" t="s">
        <v>137</v>
      </c>
      <c r="B39" s="3">
        <v>500000</v>
      </c>
      <c r="D39" s="4" t="s">
        <v>158</v>
      </c>
      <c r="E39" s="8"/>
      <c r="F39" s="1">
        <v>42880</v>
      </c>
      <c r="G39" s="1">
        <v>42883</v>
      </c>
      <c r="H39" s="1">
        <v>42925</v>
      </c>
      <c r="I39" s="160" t="str">
        <f t="shared" si="4"/>
        <v/>
      </c>
      <c r="J39" s="160" t="str">
        <f t="shared" si="5"/>
        <v/>
      </c>
      <c r="K39" s="160">
        <f t="shared" si="6"/>
        <v>500000</v>
      </c>
      <c r="L39" s="160" t="str">
        <f t="shared" si="7"/>
        <v/>
      </c>
    </row>
    <row r="40" spans="1:12" ht="16.5" thickTop="1" thickBot="1">
      <c r="A40" s="160" t="s">
        <v>147</v>
      </c>
      <c r="B40" s="3">
        <v>2797000</v>
      </c>
      <c r="D40" s="4">
        <v>0</v>
      </c>
      <c r="E40" s="8"/>
      <c r="F40" s="1">
        <v>42882</v>
      </c>
      <c r="I40" s="160" t="str">
        <f t="shared" si="4"/>
        <v/>
      </c>
      <c r="J40" s="160" t="str">
        <f t="shared" si="5"/>
        <v/>
      </c>
      <c r="K40" s="160" t="str">
        <f t="shared" si="6"/>
        <v/>
      </c>
      <c r="L40" s="160" t="str">
        <f t="shared" si="7"/>
        <v/>
      </c>
    </row>
    <row r="41" spans="1:12" ht="16.5" thickTop="1" thickBot="1">
      <c r="A41" s="160" t="s">
        <v>148</v>
      </c>
      <c r="B41" s="3">
        <v>47000</v>
      </c>
      <c r="D41" s="4">
        <v>0</v>
      </c>
      <c r="E41" s="8"/>
      <c r="F41" s="1">
        <v>42886</v>
      </c>
      <c r="I41" s="160" t="str">
        <f t="shared" si="4"/>
        <v/>
      </c>
      <c r="J41" s="160" t="str">
        <f t="shared" si="5"/>
        <v/>
      </c>
      <c r="K41" s="160" t="str">
        <f t="shared" si="6"/>
        <v/>
      </c>
      <c r="L41" s="160" t="str">
        <f t="shared" si="7"/>
        <v/>
      </c>
    </row>
    <row r="42" spans="1:12" ht="16.5" thickTop="1" thickBot="1">
      <c r="A42" s="160" t="s">
        <v>138</v>
      </c>
      <c r="B42" s="3">
        <v>374000</v>
      </c>
      <c r="D42" s="4">
        <v>0</v>
      </c>
      <c r="E42" s="8"/>
      <c r="F42" s="1">
        <v>42887</v>
      </c>
      <c r="I42" s="160" t="str">
        <f t="shared" si="4"/>
        <v/>
      </c>
      <c r="J42" s="160" t="str">
        <f t="shared" si="5"/>
        <v/>
      </c>
      <c r="K42" s="160" t="str">
        <f t="shared" si="6"/>
        <v/>
      </c>
      <c r="L42" s="160" t="str">
        <f t="shared" si="7"/>
        <v/>
      </c>
    </row>
    <row r="43" spans="1:12" ht="16.5" thickTop="1" thickBot="1">
      <c r="A43" s="160" t="s">
        <v>149</v>
      </c>
      <c r="B43" s="3">
        <v>200000</v>
      </c>
      <c r="D43" s="4" t="s">
        <v>158</v>
      </c>
      <c r="E43" s="8"/>
      <c r="F43" s="1">
        <v>42890</v>
      </c>
      <c r="G43" s="1">
        <v>42891</v>
      </c>
      <c r="H43" s="1">
        <v>42925</v>
      </c>
      <c r="I43" s="160" t="str">
        <f t="shared" si="4"/>
        <v/>
      </c>
      <c r="J43" s="160" t="str">
        <f t="shared" si="5"/>
        <v/>
      </c>
      <c r="K43" s="160">
        <f t="shared" si="6"/>
        <v>200000</v>
      </c>
      <c r="L43" s="160" t="str">
        <f t="shared" si="7"/>
        <v/>
      </c>
    </row>
    <row r="44" spans="1:12" ht="16.5" thickTop="1" thickBot="1">
      <c r="A44" s="160" t="s">
        <v>138</v>
      </c>
      <c r="B44" s="3">
        <v>296000</v>
      </c>
      <c r="D44" s="4" t="s">
        <v>158</v>
      </c>
      <c r="E44" s="8"/>
      <c r="F44" s="1">
        <v>42895</v>
      </c>
      <c r="G44" s="1">
        <v>42898</v>
      </c>
      <c r="H44" s="1">
        <v>42925</v>
      </c>
      <c r="I44" s="160" t="str">
        <f t="shared" si="4"/>
        <v/>
      </c>
      <c r="J44" s="160" t="str">
        <f t="shared" si="5"/>
        <v/>
      </c>
      <c r="K44" s="160">
        <f t="shared" si="6"/>
        <v>296000</v>
      </c>
      <c r="L44" s="160" t="str">
        <f t="shared" si="7"/>
        <v/>
      </c>
    </row>
    <row r="45" spans="1:12" ht="16.5" thickTop="1" thickBot="1">
      <c r="A45" s="160" t="s">
        <v>150</v>
      </c>
      <c r="B45" s="3">
        <v>447000</v>
      </c>
      <c r="D45" s="4">
        <v>0</v>
      </c>
      <c r="E45" s="8"/>
      <c r="F45" s="1">
        <v>42896</v>
      </c>
      <c r="I45" s="160" t="str">
        <f t="shared" si="4"/>
        <v/>
      </c>
      <c r="J45" s="160" t="str">
        <f t="shared" si="5"/>
        <v/>
      </c>
      <c r="K45" s="160" t="str">
        <f t="shared" si="6"/>
        <v/>
      </c>
      <c r="L45" s="160" t="str">
        <f t="shared" si="7"/>
        <v/>
      </c>
    </row>
    <row r="46" spans="1:12" ht="16.5" thickTop="1" thickBot="1">
      <c r="A46" s="160" t="s">
        <v>151</v>
      </c>
      <c r="B46" s="3">
        <v>642000</v>
      </c>
      <c r="D46" s="4">
        <v>0</v>
      </c>
      <c r="E46" s="8"/>
      <c r="F46" s="1">
        <v>42896</v>
      </c>
      <c r="I46" s="160" t="str">
        <f t="shared" si="4"/>
        <v/>
      </c>
      <c r="J46" s="160" t="str">
        <f t="shared" si="5"/>
        <v/>
      </c>
      <c r="K46" s="160" t="str">
        <f t="shared" si="6"/>
        <v/>
      </c>
      <c r="L46" s="160" t="str">
        <f t="shared" si="7"/>
        <v/>
      </c>
    </row>
    <row r="47" spans="1:12" ht="16.5" thickTop="1" thickBot="1">
      <c r="A47" s="160" t="s">
        <v>152</v>
      </c>
      <c r="B47" s="3">
        <v>96000</v>
      </c>
      <c r="D47" s="4" t="s">
        <v>158</v>
      </c>
      <c r="E47" s="8"/>
      <c r="F47" s="1">
        <v>42896</v>
      </c>
      <c r="G47" s="1">
        <v>42896</v>
      </c>
      <c r="H47" s="1">
        <v>42925</v>
      </c>
      <c r="I47" s="160" t="str">
        <f t="shared" si="4"/>
        <v/>
      </c>
      <c r="J47" s="160" t="str">
        <f t="shared" si="5"/>
        <v/>
      </c>
      <c r="K47" s="160">
        <f t="shared" si="6"/>
        <v>96000</v>
      </c>
      <c r="L47" s="160" t="str">
        <f t="shared" si="7"/>
        <v/>
      </c>
    </row>
    <row r="48" spans="1:12" ht="16.5" thickTop="1" thickBot="1">
      <c r="A48" s="160" t="s">
        <v>153</v>
      </c>
      <c r="B48" s="3">
        <v>287000</v>
      </c>
      <c r="D48" s="4" t="s">
        <v>158</v>
      </c>
      <c r="E48" s="8"/>
      <c r="F48" s="1">
        <v>42896</v>
      </c>
      <c r="G48" s="1">
        <v>42896</v>
      </c>
      <c r="H48" s="1">
        <v>42925</v>
      </c>
      <c r="I48" s="160" t="str">
        <f t="shared" si="4"/>
        <v/>
      </c>
      <c r="J48" s="160" t="str">
        <f t="shared" si="5"/>
        <v/>
      </c>
      <c r="K48" s="160">
        <f t="shared" si="6"/>
        <v>287000</v>
      </c>
      <c r="L48" s="160" t="str">
        <f t="shared" si="7"/>
        <v/>
      </c>
    </row>
    <row r="49" spans="1:12" ht="16.5" thickTop="1" thickBot="1">
      <c r="A49" s="160" t="s">
        <v>128</v>
      </c>
      <c r="B49" s="3">
        <v>96000</v>
      </c>
      <c r="D49" s="4" t="s">
        <v>158</v>
      </c>
      <c r="E49" s="8"/>
      <c r="F49" s="1">
        <v>42896</v>
      </c>
      <c r="G49" s="1">
        <v>42896</v>
      </c>
      <c r="H49" s="1">
        <v>42925</v>
      </c>
      <c r="I49" s="160" t="str">
        <f t="shared" si="4"/>
        <v/>
      </c>
      <c r="J49" s="160" t="str">
        <f t="shared" si="5"/>
        <v/>
      </c>
      <c r="K49" s="160">
        <f t="shared" si="6"/>
        <v>96000</v>
      </c>
      <c r="L49" s="160" t="str">
        <f t="shared" si="7"/>
        <v/>
      </c>
    </row>
    <row r="50" spans="1:12" ht="16.5" thickTop="1" thickBot="1">
      <c r="A50" s="160" t="s">
        <v>140</v>
      </c>
      <c r="B50" s="3">
        <v>377000</v>
      </c>
      <c r="D50" s="4">
        <v>0</v>
      </c>
      <c r="E50" s="8"/>
      <c r="F50" s="1">
        <v>42896</v>
      </c>
      <c r="I50" s="160" t="str">
        <f t="shared" si="4"/>
        <v/>
      </c>
      <c r="J50" s="160" t="str">
        <f t="shared" si="5"/>
        <v/>
      </c>
      <c r="K50" s="160" t="str">
        <f t="shared" si="6"/>
        <v/>
      </c>
      <c r="L50" s="160" t="str">
        <f t="shared" si="7"/>
        <v/>
      </c>
    </row>
    <row r="51" spans="1:12" ht="16.5" thickTop="1" thickBot="1">
      <c r="A51" s="160" t="s">
        <v>154</v>
      </c>
      <c r="B51" s="3">
        <v>997000</v>
      </c>
      <c r="D51" s="4">
        <v>0</v>
      </c>
      <c r="E51" s="8"/>
      <c r="F51" s="1">
        <v>42896</v>
      </c>
      <c r="I51" s="160" t="str">
        <f t="shared" si="4"/>
        <v/>
      </c>
      <c r="J51" s="160" t="str">
        <f t="shared" si="5"/>
        <v/>
      </c>
      <c r="K51" s="160" t="str">
        <f t="shared" si="6"/>
        <v/>
      </c>
      <c r="L51" s="160" t="str">
        <f t="shared" si="7"/>
        <v/>
      </c>
    </row>
    <row r="52" spans="1:12" ht="16.5" thickTop="1" thickBot="1">
      <c r="A52" s="160" t="s">
        <v>155</v>
      </c>
      <c r="B52" s="3">
        <v>108000</v>
      </c>
      <c r="D52" s="4">
        <v>0</v>
      </c>
      <c r="E52" s="8"/>
      <c r="F52" s="1">
        <v>42896</v>
      </c>
      <c r="I52" s="160" t="str">
        <f t="shared" si="4"/>
        <v/>
      </c>
      <c r="J52" s="160" t="str">
        <f t="shared" si="5"/>
        <v/>
      </c>
      <c r="K52" s="160" t="str">
        <f t="shared" si="6"/>
        <v/>
      </c>
      <c r="L52" s="160" t="str">
        <f t="shared" si="7"/>
        <v/>
      </c>
    </row>
    <row r="53" spans="1:12" ht="16.5" thickTop="1" thickBot="1">
      <c r="A53" s="160" t="s">
        <v>125</v>
      </c>
      <c r="B53" s="3">
        <v>146000</v>
      </c>
      <c r="D53" s="4" t="s">
        <v>158</v>
      </c>
      <c r="E53" s="8"/>
      <c r="F53" s="1">
        <v>42896</v>
      </c>
      <c r="G53" s="1">
        <v>42896</v>
      </c>
      <c r="H53" s="1">
        <v>42925</v>
      </c>
      <c r="I53" s="160" t="str">
        <f t="shared" si="4"/>
        <v/>
      </c>
      <c r="J53" s="160" t="str">
        <f t="shared" si="5"/>
        <v/>
      </c>
      <c r="K53" s="160">
        <f t="shared" si="6"/>
        <v>146000</v>
      </c>
      <c r="L53" s="160" t="str">
        <f t="shared" si="7"/>
        <v/>
      </c>
    </row>
    <row r="54" spans="1:12" ht="16.5" thickTop="1" thickBot="1">
      <c r="A54" s="160" t="s">
        <v>140</v>
      </c>
      <c r="B54" s="3">
        <v>197000</v>
      </c>
      <c r="D54" s="4" t="s">
        <v>158</v>
      </c>
      <c r="E54" s="8"/>
      <c r="F54" s="1">
        <v>42903</v>
      </c>
      <c r="G54" s="1">
        <v>42903</v>
      </c>
      <c r="H54" s="1">
        <v>42925</v>
      </c>
      <c r="I54" s="160" t="str">
        <f t="shared" si="4"/>
        <v/>
      </c>
      <c r="J54" s="160" t="str">
        <f t="shared" si="5"/>
        <v/>
      </c>
      <c r="K54" s="160">
        <f t="shared" si="6"/>
        <v>197000</v>
      </c>
      <c r="L54" s="160" t="str">
        <f t="shared" si="7"/>
        <v/>
      </c>
    </row>
    <row r="55" spans="1:12" ht="16.5" thickTop="1" thickBot="1">
      <c r="A55" s="160" t="s">
        <v>154</v>
      </c>
      <c r="B55" s="3">
        <v>197000</v>
      </c>
      <c r="D55" s="4" t="s">
        <v>158</v>
      </c>
      <c r="E55" s="8"/>
      <c r="F55" s="1">
        <v>42903</v>
      </c>
      <c r="G55" s="1">
        <v>42925</v>
      </c>
      <c r="H55" s="1">
        <v>42925</v>
      </c>
      <c r="I55" s="160" t="str">
        <f t="shared" si="4"/>
        <v/>
      </c>
      <c r="J55" s="160" t="str">
        <f t="shared" si="5"/>
        <v/>
      </c>
      <c r="K55" s="160">
        <f t="shared" si="6"/>
        <v>197000</v>
      </c>
      <c r="L55" s="160" t="str">
        <f t="shared" si="7"/>
        <v/>
      </c>
    </row>
    <row r="56" spans="1:12" ht="16.5" thickTop="1" thickBot="1">
      <c r="A56" s="160" t="s">
        <v>155</v>
      </c>
      <c r="B56" s="3">
        <v>97000</v>
      </c>
      <c r="D56" s="4">
        <v>0</v>
      </c>
      <c r="E56" s="8"/>
      <c r="F56" s="1">
        <v>42903</v>
      </c>
      <c r="I56" s="160" t="str">
        <f t="shared" si="4"/>
        <v/>
      </c>
      <c r="J56" s="160" t="str">
        <f t="shared" si="5"/>
        <v/>
      </c>
      <c r="K56" s="160" t="str">
        <f t="shared" si="6"/>
        <v/>
      </c>
      <c r="L56" s="160" t="str">
        <f t="shared" si="7"/>
        <v/>
      </c>
    </row>
    <row r="57" spans="1:12" ht="16.5" thickTop="1" thickBot="1">
      <c r="A57" s="160" t="s">
        <v>151</v>
      </c>
      <c r="B57" s="3">
        <v>297000</v>
      </c>
      <c r="D57" s="4" t="s">
        <v>158</v>
      </c>
      <c r="E57" s="8"/>
      <c r="F57" s="1">
        <v>42903</v>
      </c>
      <c r="G57" s="1">
        <v>42903</v>
      </c>
      <c r="H57" s="1">
        <v>42925</v>
      </c>
      <c r="I57" s="160" t="str">
        <f t="shared" si="4"/>
        <v/>
      </c>
      <c r="J57" s="160" t="str">
        <f t="shared" si="5"/>
        <v/>
      </c>
      <c r="K57" s="160">
        <f t="shared" si="6"/>
        <v>297000</v>
      </c>
      <c r="L57" s="160" t="str">
        <f t="shared" si="7"/>
        <v/>
      </c>
    </row>
    <row r="58" spans="1:12" ht="16.5" thickTop="1" thickBot="1">
      <c r="E58" s="8"/>
      <c r="I58" t="str">
        <f t="shared" si="4"/>
        <v/>
      </c>
      <c r="J58" t="str">
        <f t="shared" si="5"/>
        <v/>
      </c>
      <c r="K58" t="str">
        <f t="shared" si="6"/>
        <v/>
      </c>
      <c r="L58" t="str">
        <f t="shared" si="7"/>
        <v/>
      </c>
    </row>
    <row r="59" spans="1:12" ht="16.5" thickTop="1" thickBot="1">
      <c r="E59" s="8"/>
      <c r="I59" t="str">
        <f t="shared" si="4"/>
        <v/>
      </c>
      <c r="J59" t="str">
        <f t="shared" si="5"/>
        <v/>
      </c>
      <c r="K59" t="str">
        <f t="shared" si="6"/>
        <v/>
      </c>
      <c r="L59" t="str">
        <f t="shared" si="7"/>
        <v/>
      </c>
    </row>
    <row r="60" spans="1:12" ht="16.5" thickTop="1" thickBot="1">
      <c r="E60" s="8"/>
      <c r="I60" t="str">
        <f t="shared" si="4"/>
        <v/>
      </c>
      <c r="J60" t="str">
        <f t="shared" si="5"/>
        <v/>
      </c>
      <c r="K60" t="str">
        <f t="shared" si="6"/>
        <v/>
      </c>
      <c r="L60" t="str">
        <f t="shared" si="7"/>
        <v/>
      </c>
    </row>
    <row r="61" spans="1:12" ht="16.5" thickTop="1" thickBot="1">
      <c r="E61" s="8"/>
      <c r="I61" t="str">
        <f t="shared" si="4"/>
        <v/>
      </c>
      <c r="J61" t="str">
        <f t="shared" si="5"/>
        <v/>
      </c>
      <c r="K61" t="str">
        <f t="shared" si="6"/>
        <v/>
      </c>
      <c r="L61" t="str">
        <f t="shared" si="7"/>
        <v/>
      </c>
    </row>
    <row r="62" spans="1:12" ht="16.5" thickTop="1" thickBot="1">
      <c r="E62" s="8"/>
      <c r="I62" t="str">
        <f t="shared" si="4"/>
        <v/>
      </c>
      <c r="J62" t="str">
        <f t="shared" si="5"/>
        <v/>
      </c>
      <c r="K62" t="str">
        <f t="shared" si="6"/>
        <v/>
      </c>
      <c r="L62" t="str">
        <f t="shared" si="7"/>
        <v/>
      </c>
    </row>
    <row r="63" spans="1:12" ht="16.5" thickTop="1" thickBot="1">
      <c r="E63" s="8"/>
      <c r="I63" t="str">
        <f t="shared" si="4"/>
        <v/>
      </c>
      <c r="J63" t="str">
        <f t="shared" si="5"/>
        <v/>
      </c>
      <c r="K63" t="str">
        <f t="shared" si="6"/>
        <v/>
      </c>
      <c r="L63" t="str">
        <f t="shared" si="7"/>
        <v/>
      </c>
    </row>
    <row r="64" spans="1:12" ht="16.5" thickTop="1" thickBot="1">
      <c r="E64" s="8"/>
      <c r="I64" t="str">
        <f t="shared" si="4"/>
        <v/>
      </c>
      <c r="J64" t="str">
        <f t="shared" si="5"/>
        <v/>
      </c>
      <c r="K64" t="str">
        <f t="shared" si="6"/>
        <v/>
      </c>
      <c r="L64" t="str">
        <f t="shared" si="7"/>
        <v/>
      </c>
    </row>
    <row r="65" spans="5:12" ht="16.5" thickTop="1" thickBot="1">
      <c r="E65" s="8"/>
      <c r="I65" t="str">
        <f t="shared" si="4"/>
        <v/>
      </c>
      <c r="J65" t="str">
        <f t="shared" si="5"/>
        <v/>
      </c>
      <c r="K65" t="str">
        <f t="shared" si="6"/>
        <v/>
      </c>
      <c r="L65" t="str">
        <f t="shared" si="7"/>
        <v/>
      </c>
    </row>
    <row r="66" spans="5:12" ht="16.5" thickTop="1" thickBot="1">
      <c r="E66" s="8"/>
      <c r="I66" t="str">
        <f t="shared" si="4"/>
        <v/>
      </c>
      <c r="J66" t="str">
        <f t="shared" si="5"/>
        <v/>
      </c>
      <c r="K66" t="str">
        <f t="shared" si="6"/>
        <v/>
      </c>
      <c r="L66" t="str">
        <f t="shared" si="7"/>
        <v/>
      </c>
    </row>
    <row r="67" spans="5:12" ht="16.5" thickTop="1" thickBot="1">
      <c r="E67" s="8"/>
      <c r="I67" t="str">
        <f t="shared" si="4"/>
        <v/>
      </c>
      <c r="J67" t="str">
        <f t="shared" si="5"/>
        <v/>
      </c>
      <c r="K67" t="str">
        <f t="shared" si="6"/>
        <v/>
      </c>
      <c r="L67" t="str">
        <f t="shared" si="7"/>
        <v/>
      </c>
    </row>
    <row r="68" spans="5:12" ht="16.5" thickTop="1" thickBot="1">
      <c r="E68" s="8"/>
      <c r="I68" t="str">
        <f t="shared" si="4"/>
        <v/>
      </c>
      <c r="J68" t="str">
        <f t="shared" si="5"/>
        <v/>
      </c>
      <c r="K68" t="str">
        <f t="shared" si="6"/>
        <v/>
      </c>
      <c r="L68" t="str">
        <f t="shared" si="7"/>
        <v/>
      </c>
    </row>
    <row r="69" spans="5:12" ht="16.5" thickTop="1" thickBot="1">
      <c r="E69" s="8"/>
      <c r="I69" t="str">
        <f t="shared" si="4"/>
        <v/>
      </c>
      <c r="J69" t="str">
        <f t="shared" si="5"/>
        <v/>
      </c>
      <c r="K69" t="str">
        <f t="shared" si="6"/>
        <v/>
      </c>
      <c r="L69" t="str">
        <f t="shared" si="7"/>
        <v/>
      </c>
    </row>
    <row r="70" spans="5:12" ht="16.5" thickTop="1" thickBot="1">
      <c r="E70" s="8"/>
      <c r="I70" t="str">
        <f t="shared" si="4"/>
        <v/>
      </c>
      <c r="J70" t="str">
        <f t="shared" si="5"/>
        <v/>
      </c>
      <c r="K70" t="str">
        <f t="shared" si="6"/>
        <v/>
      </c>
      <c r="L70" t="str">
        <f t="shared" si="7"/>
        <v/>
      </c>
    </row>
    <row r="71" spans="5:12" ht="16.5" thickTop="1" thickBot="1">
      <c r="E71" s="8"/>
      <c r="I71" t="str">
        <f t="shared" si="4"/>
        <v/>
      </c>
      <c r="J71" t="str">
        <f t="shared" si="5"/>
        <v/>
      </c>
      <c r="K71" t="str">
        <f t="shared" si="6"/>
        <v/>
      </c>
      <c r="L71" t="str">
        <f t="shared" si="7"/>
        <v/>
      </c>
    </row>
    <row r="72" spans="5:12" ht="16.5" thickTop="1" thickBot="1">
      <c r="E72" s="8"/>
      <c r="I72" t="str">
        <f t="shared" si="4"/>
        <v/>
      </c>
      <c r="J72" t="str">
        <f t="shared" si="5"/>
        <v/>
      </c>
      <c r="K72" t="str">
        <f t="shared" si="6"/>
        <v/>
      </c>
      <c r="L72" t="str">
        <f t="shared" si="7"/>
        <v/>
      </c>
    </row>
    <row r="73" spans="5:12" ht="16.5" thickTop="1" thickBot="1">
      <c r="E73" s="8"/>
      <c r="I73" t="str">
        <f t="shared" si="4"/>
        <v/>
      </c>
      <c r="J73" t="str">
        <f t="shared" si="5"/>
        <v/>
      </c>
      <c r="K73" t="str">
        <f t="shared" si="6"/>
        <v/>
      </c>
      <c r="L73" t="str">
        <f t="shared" si="7"/>
        <v/>
      </c>
    </row>
    <row r="74" spans="5:12" ht="16.5" thickTop="1" thickBot="1">
      <c r="E74" s="8"/>
      <c r="I74" t="str">
        <f t="shared" si="4"/>
        <v/>
      </c>
      <c r="J74" t="str">
        <f t="shared" si="5"/>
        <v/>
      </c>
      <c r="K74" t="str">
        <f t="shared" si="6"/>
        <v/>
      </c>
      <c r="L74" t="str">
        <f t="shared" si="7"/>
        <v/>
      </c>
    </row>
    <row r="75" spans="5:12" ht="16.5" thickTop="1" thickBot="1">
      <c r="E75" s="8"/>
      <c r="I75" t="str">
        <f t="shared" si="4"/>
        <v/>
      </c>
      <c r="J75" t="str">
        <f t="shared" si="5"/>
        <v/>
      </c>
      <c r="K75" t="str">
        <f t="shared" si="6"/>
        <v/>
      </c>
      <c r="L75" t="str">
        <f t="shared" si="7"/>
        <v/>
      </c>
    </row>
    <row r="76" spans="5:12" ht="16.5" thickTop="1" thickBot="1">
      <c r="E76" s="8"/>
      <c r="I76" t="str">
        <f t="shared" si="4"/>
        <v/>
      </c>
      <c r="J76" t="str">
        <f t="shared" si="5"/>
        <v/>
      </c>
      <c r="K76" t="str">
        <f t="shared" si="6"/>
        <v/>
      </c>
      <c r="L76" t="str">
        <f t="shared" si="7"/>
        <v/>
      </c>
    </row>
    <row r="77" spans="5:12" ht="16.5" thickTop="1" thickBot="1">
      <c r="E77" s="8"/>
      <c r="I77" t="str">
        <f t="shared" si="4"/>
        <v/>
      </c>
      <c r="J77" t="str">
        <f t="shared" si="5"/>
        <v/>
      </c>
      <c r="K77" t="str">
        <f t="shared" si="6"/>
        <v/>
      </c>
      <c r="L77" t="str">
        <f t="shared" si="7"/>
        <v/>
      </c>
    </row>
    <row r="78" spans="5:12" ht="16.5" thickTop="1" thickBot="1">
      <c r="E78" s="8"/>
      <c r="I78" t="str">
        <f t="shared" si="4"/>
        <v/>
      </c>
      <c r="J78" t="str">
        <f t="shared" si="5"/>
        <v/>
      </c>
      <c r="K78" t="str">
        <f t="shared" si="6"/>
        <v/>
      </c>
      <c r="L78" t="str">
        <f t="shared" si="7"/>
        <v/>
      </c>
    </row>
    <row r="79" spans="5:12" ht="16.5" thickTop="1" thickBot="1">
      <c r="E79" s="8"/>
      <c r="I79" t="str">
        <f t="shared" si="4"/>
        <v/>
      </c>
      <c r="J79" t="str">
        <f t="shared" si="5"/>
        <v/>
      </c>
      <c r="K79" t="str">
        <f t="shared" si="6"/>
        <v/>
      </c>
      <c r="L79" t="str">
        <f t="shared" si="7"/>
        <v/>
      </c>
    </row>
    <row r="80" spans="5:12" ht="16.5" thickTop="1" thickBot="1">
      <c r="E80" s="8"/>
      <c r="I80" t="str">
        <f t="shared" si="4"/>
        <v/>
      </c>
      <c r="J80" t="str">
        <f t="shared" si="5"/>
        <v/>
      </c>
      <c r="K80" t="str">
        <f t="shared" si="6"/>
        <v/>
      </c>
      <c r="L80" t="str">
        <f t="shared" si="7"/>
        <v/>
      </c>
    </row>
    <row r="81" spans="5:12" ht="16.5" thickTop="1" thickBot="1">
      <c r="E81" s="8"/>
      <c r="I81" t="str">
        <f t="shared" si="4"/>
        <v/>
      </c>
      <c r="J81" t="str">
        <f t="shared" si="5"/>
        <v/>
      </c>
      <c r="K81" t="str">
        <f t="shared" si="6"/>
        <v/>
      </c>
      <c r="L81" t="str">
        <f t="shared" si="7"/>
        <v/>
      </c>
    </row>
    <row r="82" spans="5:12" ht="16.5" thickTop="1" thickBot="1">
      <c r="E82" s="8"/>
      <c r="I82" t="str">
        <f t="shared" si="4"/>
        <v/>
      </c>
      <c r="J82" t="str">
        <f t="shared" si="5"/>
        <v/>
      </c>
      <c r="K82" t="str">
        <f t="shared" si="6"/>
        <v/>
      </c>
      <c r="L82" t="str">
        <f t="shared" si="7"/>
        <v/>
      </c>
    </row>
    <row r="83" spans="5:12" ht="16.5" thickTop="1" thickBot="1">
      <c r="E83" s="8"/>
      <c r="I83" t="str">
        <f t="shared" si="4"/>
        <v/>
      </c>
      <c r="J83" t="str">
        <f t="shared" si="5"/>
        <v/>
      </c>
      <c r="K83" t="str">
        <f t="shared" si="6"/>
        <v/>
      </c>
      <c r="L83" t="str">
        <f t="shared" si="7"/>
        <v/>
      </c>
    </row>
    <row r="84" spans="5:12" ht="16.5" thickTop="1" thickBot="1">
      <c r="E84" s="8"/>
      <c r="I84" t="str">
        <f t="shared" si="4"/>
        <v/>
      </c>
      <c r="J84" t="str">
        <f t="shared" si="5"/>
        <v/>
      </c>
      <c r="K84" t="str">
        <f t="shared" si="6"/>
        <v/>
      </c>
      <c r="L84" t="str">
        <f t="shared" si="7"/>
        <v/>
      </c>
    </row>
    <row r="85" spans="5:12" ht="16.5" thickTop="1" thickBot="1">
      <c r="E85" s="8"/>
      <c r="I85" t="str">
        <f t="shared" si="4"/>
        <v/>
      </c>
      <c r="J85" t="str">
        <f t="shared" si="5"/>
        <v/>
      </c>
      <c r="K85" t="str">
        <f t="shared" si="6"/>
        <v/>
      </c>
      <c r="L85" t="str">
        <f t="shared" si="7"/>
        <v/>
      </c>
    </row>
    <row r="86" spans="5:12" ht="16.5" thickTop="1" thickBot="1">
      <c r="E86" s="8"/>
      <c r="I86" t="str">
        <f t="shared" si="4"/>
        <v/>
      </c>
      <c r="J86" t="str">
        <f t="shared" si="5"/>
        <v/>
      </c>
      <c r="K86" t="str">
        <f t="shared" si="6"/>
        <v/>
      </c>
      <c r="L86" t="str">
        <f t="shared" si="7"/>
        <v/>
      </c>
    </row>
    <row r="87" spans="5:12" ht="16.5" thickTop="1" thickBot="1">
      <c r="E87" s="8"/>
      <c r="I87" t="str">
        <f t="shared" si="4"/>
        <v/>
      </c>
      <c r="J87" t="str">
        <f t="shared" si="5"/>
        <v/>
      </c>
      <c r="K87" t="str">
        <f t="shared" si="6"/>
        <v/>
      </c>
      <c r="L87" t="str">
        <f t="shared" si="7"/>
        <v/>
      </c>
    </row>
    <row r="88" spans="5:12" ht="16.5" thickTop="1" thickBot="1">
      <c r="E88" s="8"/>
      <c r="I88" t="str">
        <f t="shared" si="4"/>
        <v/>
      </c>
      <c r="J88" t="str">
        <f t="shared" si="5"/>
        <v/>
      </c>
      <c r="K88" t="str">
        <f t="shared" si="6"/>
        <v/>
      </c>
      <c r="L88" t="str">
        <f t="shared" si="7"/>
        <v/>
      </c>
    </row>
    <row r="89" spans="5:12" ht="16.5" thickTop="1" thickBot="1">
      <c r="E89" s="8"/>
      <c r="I89" t="str">
        <f t="shared" ref="I89:I152" si="8">IF(AND(ISBLANK($E89),NOT(ISBLANK($B89)),$D89="S"),$B89,"")</f>
        <v/>
      </c>
      <c r="J89" t="str">
        <f t="shared" ref="J89:J152" si="9">IF(AND($E89="X",NOT(ISBLANK($B89)),$D89="S"),$B89,"")</f>
        <v/>
      </c>
      <c r="K89" t="str">
        <f t="shared" ref="K89:K152" si="10">IF(AND(ISBLANK($E89),NOT(ISBLANK($B89)),$D89="D"),$B89,"")</f>
        <v/>
      </c>
      <c r="L89" t="str">
        <f t="shared" ref="L89:L152" si="11">IF(AND($E89="X",NOT(ISBLANK($B89)),$D89="D"),$B89,"")</f>
        <v/>
      </c>
    </row>
    <row r="90" spans="5:12" ht="16.5" thickTop="1" thickBot="1">
      <c r="E90" s="8"/>
      <c r="I90" t="str">
        <f t="shared" si="8"/>
        <v/>
      </c>
      <c r="J90" t="str">
        <f t="shared" si="9"/>
        <v/>
      </c>
      <c r="K90" t="str">
        <f t="shared" si="10"/>
        <v/>
      </c>
      <c r="L90" t="str">
        <f t="shared" si="11"/>
        <v/>
      </c>
    </row>
    <row r="91" spans="5:12" ht="16.5" thickTop="1" thickBot="1">
      <c r="E91" s="8"/>
      <c r="I91" t="str">
        <f t="shared" si="8"/>
        <v/>
      </c>
      <c r="J91" t="str">
        <f t="shared" si="9"/>
        <v/>
      </c>
      <c r="K91" t="str">
        <f t="shared" si="10"/>
        <v/>
      </c>
      <c r="L91" t="str">
        <f t="shared" si="11"/>
        <v/>
      </c>
    </row>
    <row r="92" spans="5:12" ht="16.5" thickTop="1" thickBot="1">
      <c r="E92" s="8"/>
      <c r="I92" t="str">
        <f t="shared" si="8"/>
        <v/>
      </c>
      <c r="J92" t="str">
        <f t="shared" si="9"/>
        <v/>
      </c>
      <c r="K92" t="str">
        <f t="shared" si="10"/>
        <v/>
      </c>
      <c r="L92" t="str">
        <f t="shared" si="11"/>
        <v/>
      </c>
    </row>
    <row r="93" spans="5:12" ht="16.5" thickTop="1" thickBot="1">
      <c r="E93" s="8"/>
      <c r="I93" t="str">
        <f t="shared" si="8"/>
        <v/>
      </c>
      <c r="J93" t="str">
        <f t="shared" si="9"/>
        <v/>
      </c>
      <c r="K93" t="str">
        <f t="shared" si="10"/>
        <v/>
      </c>
      <c r="L93" t="str">
        <f t="shared" si="11"/>
        <v/>
      </c>
    </row>
    <row r="94" spans="5:12" ht="16.5" thickTop="1" thickBot="1">
      <c r="E94" s="8"/>
      <c r="I94" t="str">
        <f t="shared" si="8"/>
        <v/>
      </c>
      <c r="J94" t="str">
        <f t="shared" si="9"/>
        <v/>
      </c>
      <c r="K94" t="str">
        <f t="shared" si="10"/>
        <v/>
      </c>
      <c r="L94" t="str">
        <f t="shared" si="11"/>
        <v/>
      </c>
    </row>
    <row r="95" spans="5:12" ht="16.5" thickTop="1" thickBot="1">
      <c r="E95" s="8"/>
      <c r="I95" t="str">
        <f t="shared" si="8"/>
        <v/>
      </c>
      <c r="J95" t="str">
        <f t="shared" si="9"/>
        <v/>
      </c>
      <c r="K95" t="str">
        <f t="shared" si="10"/>
        <v/>
      </c>
      <c r="L95" t="str">
        <f t="shared" si="11"/>
        <v/>
      </c>
    </row>
    <row r="96" spans="5:12" ht="16.5" thickTop="1" thickBot="1">
      <c r="E96" s="8"/>
      <c r="I96" t="str">
        <f t="shared" si="8"/>
        <v/>
      </c>
      <c r="J96" t="str">
        <f t="shared" si="9"/>
        <v/>
      </c>
      <c r="K96" t="str">
        <f t="shared" si="10"/>
        <v/>
      </c>
      <c r="L96" t="str">
        <f t="shared" si="11"/>
        <v/>
      </c>
    </row>
    <row r="97" spans="5:12" ht="16.5" thickTop="1" thickBot="1">
      <c r="E97" s="8"/>
      <c r="I97" t="str">
        <f t="shared" si="8"/>
        <v/>
      </c>
      <c r="J97" t="str">
        <f t="shared" si="9"/>
        <v/>
      </c>
      <c r="K97" t="str">
        <f t="shared" si="10"/>
        <v/>
      </c>
      <c r="L97" t="str">
        <f t="shared" si="11"/>
        <v/>
      </c>
    </row>
    <row r="98" spans="5:12" ht="16.5" thickTop="1" thickBot="1">
      <c r="E98" s="8"/>
      <c r="I98" t="str">
        <f t="shared" si="8"/>
        <v/>
      </c>
      <c r="J98" t="str">
        <f t="shared" si="9"/>
        <v/>
      </c>
      <c r="K98" t="str">
        <f t="shared" si="10"/>
        <v/>
      </c>
      <c r="L98" t="str">
        <f t="shared" si="11"/>
        <v/>
      </c>
    </row>
    <row r="99" spans="5:12" ht="16.5" thickTop="1" thickBot="1">
      <c r="E99" s="8"/>
      <c r="I99" t="str">
        <f t="shared" si="8"/>
        <v/>
      </c>
      <c r="J99" t="str">
        <f t="shared" si="9"/>
        <v/>
      </c>
      <c r="K99" t="str">
        <f t="shared" si="10"/>
        <v/>
      </c>
      <c r="L99" t="str">
        <f t="shared" si="11"/>
        <v/>
      </c>
    </row>
    <row r="100" spans="5:12" ht="16.5" thickTop="1" thickBot="1">
      <c r="E100" s="8"/>
      <c r="I100" t="str">
        <f t="shared" si="8"/>
        <v/>
      </c>
      <c r="J100" t="str">
        <f t="shared" si="9"/>
        <v/>
      </c>
      <c r="K100" t="str">
        <f t="shared" si="10"/>
        <v/>
      </c>
      <c r="L100" t="str">
        <f t="shared" si="11"/>
        <v/>
      </c>
    </row>
    <row r="101" spans="5:12" ht="16.5" thickTop="1" thickBot="1">
      <c r="E101" s="8"/>
      <c r="I101" t="str">
        <f t="shared" si="8"/>
        <v/>
      </c>
      <c r="J101" t="str">
        <f t="shared" si="9"/>
        <v/>
      </c>
      <c r="K101" t="str">
        <f t="shared" si="10"/>
        <v/>
      </c>
      <c r="L101" t="str">
        <f t="shared" si="11"/>
        <v/>
      </c>
    </row>
    <row r="102" spans="5:12" ht="16.5" thickTop="1" thickBot="1">
      <c r="E102" s="8"/>
      <c r="I102" t="str">
        <f t="shared" si="8"/>
        <v/>
      </c>
      <c r="J102" t="str">
        <f t="shared" si="9"/>
        <v/>
      </c>
      <c r="K102" t="str">
        <f t="shared" si="10"/>
        <v/>
      </c>
      <c r="L102" t="str">
        <f t="shared" si="11"/>
        <v/>
      </c>
    </row>
    <row r="103" spans="5:12" ht="16.5" thickTop="1" thickBot="1">
      <c r="E103" s="8"/>
      <c r="I103" t="str">
        <f t="shared" si="8"/>
        <v/>
      </c>
      <c r="J103" t="str">
        <f t="shared" si="9"/>
        <v/>
      </c>
      <c r="K103" t="str">
        <f t="shared" si="10"/>
        <v/>
      </c>
      <c r="L103" t="str">
        <f t="shared" si="11"/>
        <v/>
      </c>
    </row>
    <row r="104" spans="5:12" ht="16.5" thickTop="1" thickBot="1">
      <c r="E104" s="8"/>
      <c r="I104" t="str">
        <f t="shared" si="8"/>
        <v/>
      </c>
      <c r="J104" t="str">
        <f t="shared" si="9"/>
        <v/>
      </c>
      <c r="K104" t="str">
        <f t="shared" si="10"/>
        <v/>
      </c>
      <c r="L104" t="str">
        <f t="shared" si="11"/>
        <v/>
      </c>
    </row>
    <row r="105" spans="5:12" ht="16.5" thickTop="1" thickBot="1">
      <c r="E105" s="8"/>
      <c r="I105" t="str">
        <f t="shared" si="8"/>
        <v/>
      </c>
      <c r="J105" t="str">
        <f t="shared" si="9"/>
        <v/>
      </c>
      <c r="K105" t="str">
        <f t="shared" si="10"/>
        <v/>
      </c>
      <c r="L105" t="str">
        <f t="shared" si="11"/>
        <v/>
      </c>
    </row>
    <row r="106" spans="5:12" ht="16.5" thickTop="1" thickBot="1">
      <c r="E106" s="8"/>
      <c r="I106" t="str">
        <f t="shared" si="8"/>
        <v/>
      </c>
      <c r="J106" t="str">
        <f t="shared" si="9"/>
        <v/>
      </c>
      <c r="K106" t="str">
        <f t="shared" si="10"/>
        <v/>
      </c>
      <c r="L106" t="str">
        <f t="shared" si="11"/>
        <v/>
      </c>
    </row>
    <row r="107" spans="5:12" ht="16.5" thickTop="1" thickBot="1">
      <c r="E107" s="8"/>
      <c r="I107" t="str">
        <f t="shared" si="8"/>
        <v/>
      </c>
      <c r="J107" t="str">
        <f t="shared" si="9"/>
        <v/>
      </c>
      <c r="K107" t="str">
        <f t="shared" si="10"/>
        <v/>
      </c>
      <c r="L107" t="str">
        <f t="shared" si="11"/>
        <v/>
      </c>
    </row>
    <row r="108" spans="5:12" ht="16.5" thickTop="1" thickBot="1">
      <c r="E108" s="8"/>
      <c r="I108" t="str">
        <f t="shared" si="8"/>
        <v/>
      </c>
      <c r="J108" t="str">
        <f t="shared" si="9"/>
        <v/>
      </c>
      <c r="K108" t="str">
        <f t="shared" si="10"/>
        <v/>
      </c>
      <c r="L108" t="str">
        <f t="shared" si="11"/>
        <v/>
      </c>
    </row>
    <row r="109" spans="5:12" ht="16.5" thickTop="1" thickBot="1">
      <c r="E109" s="8"/>
      <c r="I109" t="str">
        <f t="shared" si="8"/>
        <v/>
      </c>
      <c r="J109" t="str">
        <f t="shared" si="9"/>
        <v/>
      </c>
      <c r="K109" t="str">
        <f t="shared" si="10"/>
        <v/>
      </c>
      <c r="L109" t="str">
        <f t="shared" si="11"/>
        <v/>
      </c>
    </row>
    <row r="110" spans="5:12" ht="16.5" thickTop="1" thickBot="1">
      <c r="E110" s="8"/>
      <c r="I110" t="str">
        <f t="shared" si="8"/>
        <v/>
      </c>
      <c r="J110" t="str">
        <f t="shared" si="9"/>
        <v/>
      </c>
      <c r="K110" t="str">
        <f t="shared" si="10"/>
        <v/>
      </c>
      <c r="L110" t="str">
        <f t="shared" si="11"/>
        <v/>
      </c>
    </row>
    <row r="111" spans="5:12" ht="16.5" thickTop="1" thickBot="1">
      <c r="E111" s="8"/>
      <c r="I111" t="str">
        <f t="shared" si="8"/>
        <v/>
      </c>
      <c r="J111" t="str">
        <f t="shared" si="9"/>
        <v/>
      </c>
      <c r="K111" t="str">
        <f t="shared" si="10"/>
        <v/>
      </c>
      <c r="L111" t="str">
        <f t="shared" si="11"/>
        <v/>
      </c>
    </row>
    <row r="112" spans="5:12" ht="16.5" thickTop="1" thickBot="1">
      <c r="E112" s="8"/>
      <c r="I112" t="str">
        <f t="shared" si="8"/>
        <v/>
      </c>
      <c r="J112" t="str">
        <f t="shared" si="9"/>
        <v/>
      </c>
      <c r="K112" t="str">
        <f t="shared" si="10"/>
        <v/>
      </c>
      <c r="L112" t="str">
        <f t="shared" si="11"/>
        <v/>
      </c>
    </row>
    <row r="113" spans="5:12" ht="16.5" thickTop="1" thickBot="1">
      <c r="E113" s="8"/>
      <c r="I113" t="str">
        <f t="shared" si="8"/>
        <v/>
      </c>
      <c r="J113" t="str">
        <f t="shared" si="9"/>
        <v/>
      </c>
      <c r="K113" t="str">
        <f t="shared" si="10"/>
        <v/>
      </c>
      <c r="L113" t="str">
        <f t="shared" si="11"/>
        <v/>
      </c>
    </row>
    <row r="114" spans="5:12" ht="16.5" thickTop="1" thickBot="1">
      <c r="E114" s="8"/>
      <c r="I114" t="str">
        <f t="shared" si="8"/>
        <v/>
      </c>
      <c r="J114" t="str">
        <f t="shared" si="9"/>
        <v/>
      </c>
      <c r="K114" t="str">
        <f t="shared" si="10"/>
        <v/>
      </c>
      <c r="L114" t="str">
        <f t="shared" si="11"/>
        <v/>
      </c>
    </row>
    <row r="115" spans="5:12" ht="16.5" thickTop="1" thickBot="1">
      <c r="E115" s="8"/>
      <c r="I115" t="str">
        <f t="shared" si="8"/>
        <v/>
      </c>
      <c r="J115" t="str">
        <f t="shared" si="9"/>
        <v/>
      </c>
      <c r="K115" t="str">
        <f t="shared" si="10"/>
        <v/>
      </c>
      <c r="L115" t="str">
        <f t="shared" si="11"/>
        <v/>
      </c>
    </row>
    <row r="116" spans="5:12" ht="16.5" thickTop="1" thickBot="1">
      <c r="E116" s="8"/>
      <c r="I116" t="str">
        <f t="shared" si="8"/>
        <v/>
      </c>
      <c r="J116" t="str">
        <f t="shared" si="9"/>
        <v/>
      </c>
      <c r="K116" t="str">
        <f t="shared" si="10"/>
        <v/>
      </c>
      <c r="L116" t="str">
        <f t="shared" si="11"/>
        <v/>
      </c>
    </row>
    <row r="117" spans="5:12" ht="16.5" thickTop="1" thickBot="1">
      <c r="E117" s="8"/>
      <c r="I117" t="str">
        <f t="shared" si="8"/>
        <v/>
      </c>
      <c r="J117" t="str">
        <f t="shared" si="9"/>
        <v/>
      </c>
      <c r="K117" t="str">
        <f t="shared" si="10"/>
        <v/>
      </c>
      <c r="L117" t="str">
        <f t="shared" si="11"/>
        <v/>
      </c>
    </row>
    <row r="118" spans="5:12" ht="16.5" thickTop="1" thickBot="1">
      <c r="E118" s="8"/>
      <c r="I118" t="str">
        <f t="shared" si="8"/>
        <v/>
      </c>
      <c r="J118" t="str">
        <f t="shared" si="9"/>
        <v/>
      </c>
      <c r="K118" t="str">
        <f t="shared" si="10"/>
        <v/>
      </c>
      <c r="L118" t="str">
        <f t="shared" si="11"/>
        <v/>
      </c>
    </row>
    <row r="119" spans="5:12" ht="16.5" thickTop="1" thickBot="1">
      <c r="E119" s="8"/>
      <c r="I119" t="str">
        <f t="shared" si="8"/>
        <v/>
      </c>
      <c r="J119" t="str">
        <f t="shared" si="9"/>
        <v/>
      </c>
      <c r="K119" t="str">
        <f t="shared" si="10"/>
        <v/>
      </c>
      <c r="L119" t="str">
        <f t="shared" si="11"/>
        <v/>
      </c>
    </row>
    <row r="120" spans="5:12" ht="16.5" thickTop="1" thickBot="1">
      <c r="E120" s="8"/>
      <c r="I120" t="str">
        <f t="shared" si="8"/>
        <v/>
      </c>
      <c r="J120" t="str">
        <f t="shared" si="9"/>
        <v/>
      </c>
      <c r="K120" t="str">
        <f t="shared" si="10"/>
        <v/>
      </c>
      <c r="L120" t="str">
        <f t="shared" si="11"/>
        <v/>
      </c>
    </row>
    <row r="121" spans="5:12" ht="16.5" thickTop="1" thickBot="1">
      <c r="E121" s="8"/>
      <c r="I121" t="str">
        <f t="shared" si="8"/>
        <v/>
      </c>
      <c r="J121" t="str">
        <f t="shared" si="9"/>
        <v/>
      </c>
      <c r="K121" t="str">
        <f t="shared" si="10"/>
        <v/>
      </c>
      <c r="L121" t="str">
        <f t="shared" si="11"/>
        <v/>
      </c>
    </row>
    <row r="122" spans="5:12" ht="16.5" thickTop="1" thickBot="1">
      <c r="E122" s="8"/>
      <c r="I122" t="str">
        <f t="shared" si="8"/>
        <v/>
      </c>
      <c r="J122" t="str">
        <f t="shared" si="9"/>
        <v/>
      </c>
      <c r="K122" t="str">
        <f t="shared" si="10"/>
        <v/>
      </c>
      <c r="L122" t="str">
        <f t="shared" si="11"/>
        <v/>
      </c>
    </row>
    <row r="123" spans="5:12" ht="16.5" thickTop="1" thickBot="1">
      <c r="E123" s="8"/>
      <c r="I123" t="str">
        <f t="shared" si="8"/>
        <v/>
      </c>
      <c r="J123" t="str">
        <f t="shared" si="9"/>
        <v/>
      </c>
      <c r="K123" t="str">
        <f t="shared" si="10"/>
        <v/>
      </c>
      <c r="L123" t="str">
        <f t="shared" si="11"/>
        <v/>
      </c>
    </row>
    <row r="124" spans="5:12" ht="16.5" thickTop="1" thickBot="1">
      <c r="E124" s="8"/>
      <c r="I124" t="str">
        <f t="shared" si="8"/>
        <v/>
      </c>
      <c r="J124" t="str">
        <f t="shared" si="9"/>
        <v/>
      </c>
      <c r="K124" t="str">
        <f t="shared" si="10"/>
        <v/>
      </c>
      <c r="L124" t="str">
        <f t="shared" si="11"/>
        <v/>
      </c>
    </row>
    <row r="125" spans="5:12" ht="16.5" thickTop="1" thickBot="1">
      <c r="E125" s="8"/>
      <c r="I125" t="str">
        <f t="shared" si="8"/>
        <v/>
      </c>
      <c r="J125" t="str">
        <f t="shared" si="9"/>
        <v/>
      </c>
      <c r="K125" t="str">
        <f t="shared" si="10"/>
        <v/>
      </c>
      <c r="L125" t="str">
        <f t="shared" si="11"/>
        <v/>
      </c>
    </row>
    <row r="126" spans="5:12" ht="16.5" thickTop="1" thickBot="1">
      <c r="E126" s="8"/>
      <c r="I126" t="str">
        <f t="shared" si="8"/>
        <v/>
      </c>
      <c r="J126" t="str">
        <f t="shared" si="9"/>
        <v/>
      </c>
      <c r="K126" t="str">
        <f t="shared" si="10"/>
        <v/>
      </c>
      <c r="L126" t="str">
        <f t="shared" si="11"/>
        <v/>
      </c>
    </row>
    <row r="127" spans="5:12" ht="16.5" thickTop="1" thickBot="1">
      <c r="E127" s="8"/>
      <c r="I127" t="str">
        <f t="shared" si="8"/>
        <v/>
      </c>
      <c r="J127" t="str">
        <f t="shared" si="9"/>
        <v/>
      </c>
      <c r="K127" t="str">
        <f t="shared" si="10"/>
        <v/>
      </c>
      <c r="L127" t="str">
        <f t="shared" si="11"/>
        <v/>
      </c>
    </row>
    <row r="128" spans="5:12" ht="16.5" thickTop="1" thickBot="1">
      <c r="E128" s="8"/>
      <c r="I128" t="str">
        <f t="shared" si="8"/>
        <v/>
      </c>
      <c r="J128" t="str">
        <f t="shared" si="9"/>
        <v/>
      </c>
      <c r="K128" t="str">
        <f t="shared" si="10"/>
        <v/>
      </c>
      <c r="L128" t="str">
        <f t="shared" si="11"/>
        <v/>
      </c>
    </row>
    <row r="129" spans="5:12" ht="16.5" thickTop="1" thickBot="1">
      <c r="E129" s="8"/>
      <c r="I129" t="str">
        <f t="shared" si="8"/>
        <v/>
      </c>
      <c r="J129" t="str">
        <f t="shared" si="9"/>
        <v/>
      </c>
      <c r="K129" t="str">
        <f t="shared" si="10"/>
        <v/>
      </c>
      <c r="L129" t="str">
        <f t="shared" si="11"/>
        <v/>
      </c>
    </row>
    <row r="130" spans="5:12" ht="16.5" thickTop="1" thickBot="1">
      <c r="E130" s="8"/>
      <c r="I130" t="str">
        <f t="shared" si="8"/>
        <v/>
      </c>
      <c r="J130" t="str">
        <f t="shared" si="9"/>
        <v/>
      </c>
      <c r="K130" t="str">
        <f t="shared" si="10"/>
        <v/>
      </c>
      <c r="L130" t="str">
        <f t="shared" si="11"/>
        <v/>
      </c>
    </row>
    <row r="131" spans="5:12" ht="16.5" thickTop="1" thickBot="1">
      <c r="E131" s="8"/>
      <c r="I131" t="str">
        <f t="shared" si="8"/>
        <v/>
      </c>
      <c r="J131" t="str">
        <f t="shared" si="9"/>
        <v/>
      </c>
      <c r="K131" t="str">
        <f t="shared" si="10"/>
        <v/>
      </c>
      <c r="L131" t="str">
        <f t="shared" si="11"/>
        <v/>
      </c>
    </row>
    <row r="132" spans="5:12" ht="16.5" thickTop="1" thickBot="1">
      <c r="E132" s="8"/>
      <c r="I132" t="str">
        <f t="shared" si="8"/>
        <v/>
      </c>
      <c r="J132" t="str">
        <f t="shared" si="9"/>
        <v/>
      </c>
      <c r="K132" t="str">
        <f t="shared" si="10"/>
        <v/>
      </c>
      <c r="L132" t="str">
        <f t="shared" si="11"/>
        <v/>
      </c>
    </row>
    <row r="133" spans="5:12" ht="16.5" thickTop="1" thickBot="1">
      <c r="E133" s="8"/>
      <c r="I133" t="str">
        <f t="shared" si="8"/>
        <v/>
      </c>
      <c r="J133" t="str">
        <f t="shared" si="9"/>
        <v/>
      </c>
      <c r="K133" t="str">
        <f t="shared" si="10"/>
        <v/>
      </c>
      <c r="L133" t="str">
        <f t="shared" si="11"/>
        <v/>
      </c>
    </row>
    <row r="134" spans="5:12" ht="16.5" thickTop="1" thickBot="1">
      <c r="E134" s="8"/>
      <c r="I134" t="str">
        <f t="shared" si="8"/>
        <v/>
      </c>
      <c r="J134" t="str">
        <f t="shared" si="9"/>
        <v/>
      </c>
      <c r="K134" t="str">
        <f t="shared" si="10"/>
        <v/>
      </c>
      <c r="L134" t="str">
        <f t="shared" si="11"/>
        <v/>
      </c>
    </row>
    <row r="135" spans="5:12" ht="16.5" thickTop="1" thickBot="1">
      <c r="E135" s="8"/>
      <c r="I135" t="str">
        <f t="shared" si="8"/>
        <v/>
      </c>
      <c r="J135" t="str">
        <f t="shared" si="9"/>
        <v/>
      </c>
      <c r="K135" t="str">
        <f t="shared" si="10"/>
        <v/>
      </c>
      <c r="L135" t="str">
        <f t="shared" si="11"/>
        <v/>
      </c>
    </row>
    <row r="136" spans="5:12" ht="16.5" thickTop="1" thickBot="1">
      <c r="E136" s="8"/>
      <c r="I136" t="str">
        <f t="shared" si="8"/>
        <v/>
      </c>
      <c r="J136" t="str">
        <f t="shared" si="9"/>
        <v/>
      </c>
      <c r="K136" t="str">
        <f t="shared" si="10"/>
        <v/>
      </c>
      <c r="L136" t="str">
        <f t="shared" si="11"/>
        <v/>
      </c>
    </row>
    <row r="137" spans="5:12" ht="16.5" thickTop="1" thickBot="1">
      <c r="E137" s="8"/>
      <c r="I137" t="str">
        <f t="shared" si="8"/>
        <v/>
      </c>
      <c r="J137" t="str">
        <f t="shared" si="9"/>
        <v/>
      </c>
      <c r="K137" t="str">
        <f t="shared" si="10"/>
        <v/>
      </c>
      <c r="L137" t="str">
        <f t="shared" si="11"/>
        <v/>
      </c>
    </row>
    <row r="138" spans="5:12" ht="16.5" thickTop="1" thickBot="1">
      <c r="E138" s="8"/>
      <c r="I138" t="str">
        <f t="shared" si="8"/>
        <v/>
      </c>
      <c r="J138" t="str">
        <f t="shared" si="9"/>
        <v/>
      </c>
      <c r="K138" t="str">
        <f t="shared" si="10"/>
        <v/>
      </c>
      <c r="L138" t="str">
        <f t="shared" si="11"/>
        <v/>
      </c>
    </row>
    <row r="139" spans="5:12" ht="16.5" thickTop="1" thickBot="1">
      <c r="E139" s="8"/>
      <c r="I139" t="str">
        <f t="shared" si="8"/>
        <v/>
      </c>
      <c r="J139" t="str">
        <f t="shared" si="9"/>
        <v/>
      </c>
      <c r="K139" t="str">
        <f t="shared" si="10"/>
        <v/>
      </c>
      <c r="L139" t="str">
        <f t="shared" si="11"/>
        <v/>
      </c>
    </row>
    <row r="140" spans="5:12" ht="16.5" thickTop="1" thickBot="1">
      <c r="E140" s="8"/>
      <c r="I140" t="str">
        <f t="shared" si="8"/>
        <v/>
      </c>
      <c r="J140" t="str">
        <f t="shared" si="9"/>
        <v/>
      </c>
      <c r="K140" t="str">
        <f t="shared" si="10"/>
        <v/>
      </c>
      <c r="L140" t="str">
        <f t="shared" si="11"/>
        <v/>
      </c>
    </row>
    <row r="141" spans="5:12" ht="16.5" thickTop="1" thickBot="1">
      <c r="E141" s="8"/>
      <c r="I141" t="str">
        <f t="shared" si="8"/>
        <v/>
      </c>
      <c r="J141" t="str">
        <f t="shared" si="9"/>
        <v/>
      </c>
      <c r="K141" t="str">
        <f t="shared" si="10"/>
        <v/>
      </c>
      <c r="L141" t="str">
        <f t="shared" si="11"/>
        <v/>
      </c>
    </row>
    <row r="142" spans="5:12" ht="16.5" thickTop="1" thickBot="1">
      <c r="E142" s="8"/>
      <c r="I142" t="str">
        <f t="shared" si="8"/>
        <v/>
      </c>
      <c r="J142" t="str">
        <f t="shared" si="9"/>
        <v/>
      </c>
      <c r="K142" t="str">
        <f t="shared" si="10"/>
        <v/>
      </c>
      <c r="L142" t="str">
        <f t="shared" si="11"/>
        <v/>
      </c>
    </row>
    <row r="143" spans="5:12" ht="16.5" thickTop="1" thickBot="1">
      <c r="E143" s="8"/>
      <c r="I143" t="str">
        <f t="shared" si="8"/>
        <v/>
      </c>
      <c r="J143" t="str">
        <f t="shared" si="9"/>
        <v/>
      </c>
      <c r="K143" t="str">
        <f t="shared" si="10"/>
        <v/>
      </c>
      <c r="L143" t="str">
        <f t="shared" si="11"/>
        <v/>
      </c>
    </row>
    <row r="144" spans="5:12" ht="16.5" thickTop="1" thickBot="1">
      <c r="E144" s="8"/>
      <c r="I144" t="str">
        <f t="shared" si="8"/>
        <v/>
      </c>
      <c r="J144" t="str">
        <f t="shared" si="9"/>
        <v/>
      </c>
      <c r="K144" t="str">
        <f t="shared" si="10"/>
        <v/>
      </c>
      <c r="L144" t="str">
        <f t="shared" si="11"/>
        <v/>
      </c>
    </row>
    <row r="145" spans="5:12" ht="16.5" thickTop="1" thickBot="1">
      <c r="E145" s="8"/>
      <c r="I145" t="str">
        <f t="shared" si="8"/>
        <v/>
      </c>
      <c r="J145" t="str">
        <f t="shared" si="9"/>
        <v/>
      </c>
      <c r="K145" t="str">
        <f t="shared" si="10"/>
        <v/>
      </c>
      <c r="L145" t="str">
        <f t="shared" si="11"/>
        <v/>
      </c>
    </row>
    <row r="146" spans="5:12" ht="16.5" thickTop="1" thickBot="1">
      <c r="E146" s="8"/>
      <c r="I146" t="str">
        <f t="shared" si="8"/>
        <v/>
      </c>
      <c r="J146" t="str">
        <f t="shared" si="9"/>
        <v/>
      </c>
      <c r="K146" t="str">
        <f t="shared" si="10"/>
        <v/>
      </c>
      <c r="L146" t="str">
        <f t="shared" si="11"/>
        <v/>
      </c>
    </row>
    <row r="147" spans="5:12" ht="16.5" thickTop="1" thickBot="1">
      <c r="E147" s="8"/>
      <c r="I147" t="str">
        <f t="shared" si="8"/>
        <v/>
      </c>
      <c r="J147" t="str">
        <f t="shared" si="9"/>
        <v/>
      </c>
      <c r="K147" t="str">
        <f t="shared" si="10"/>
        <v/>
      </c>
      <c r="L147" t="str">
        <f t="shared" si="11"/>
        <v/>
      </c>
    </row>
    <row r="148" spans="5:12" ht="16.5" thickTop="1" thickBot="1">
      <c r="E148" s="8"/>
      <c r="I148" t="str">
        <f t="shared" si="8"/>
        <v/>
      </c>
      <c r="J148" t="str">
        <f t="shared" si="9"/>
        <v/>
      </c>
      <c r="K148" t="str">
        <f t="shared" si="10"/>
        <v/>
      </c>
      <c r="L148" t="str">
        <f t="shared" si="11"/>
        <v/>
      </c>
    </row>
    <row r="149" spans="5:12" ht="16.5" thickTop="1" thickBot="1">
      <c r="E149" s="8"/>
      <c r="I149" t="str">
        <f t="shared" si="8"/>
        <v/>
      </c>
      <c r="J149" t="str">
        <f t="shared" si="9"/>
        <v/>
      </c>
      <c r="K149" t="str">
        <f t="shared" si="10"/>
        <v/>
      </c>
      <c r="L149" t="str">
        <f t="shared" si="11"/>
        <v/>
      </c>
    </row>
    <row r="150" spans="5:12" ht="16.5" thickTop="1" thickBot="1">
      <c r="E150" s="8"/>
      <c r="I150" t="str">
        <f t="shared" si="8"/>
        <v/>
      </c>
      <c r="J150" t="str">
        <f t="shared" si="9"/>
        <v/>
      </c>
      <c r="K150" t="str">
        <f t="shared" si="10"/>
        <v/>
      </c>
      <c r="L150" t="str">
        <f t="shared" si="11"/>
        <v/>
      </c>
    </row>
    <row r="151" spans="5:12" ht="16.5" thickTop="1" thickBot="1">
      <c r="E151" s="8"/>
      <c r="I151" t="str">
        <f t="shared" si="8"/>
        <v/>
      </c>
      <c r="J151" t="str">
        <f t="shared" si="9"/>
        <v/>
      </c>
      <c r="K151" t="str">
        <f t="shared" si="10"/>
        <v/>
      </c>
      <c r="L151" t="str">
        <f t="shared" si="11"/>
        <v/>
      </c>
    </row>
    <row r="152" spans="5:12" ht="16.5" thickTop="1" thickBot="1">
      <c r="E152" s="8"/>
      <c r="I152" t="str">
        <f t="shared" si="8"/>
        <v/>
      </c>
      <c r="J152" t="str">
        <f t="shared" si="9"/>
        <v/>
      </c>
      <c r="K152" t="str">
        <f t="shared" si="10"/>
        <v/>
      </c>
      <c r="L152" t="str">
        <f t="shared" si="11"/>
        <v/>
      </c>
    </row>
    <row r="153" spans="5:12" ht="16.5" thickTop="1" thickBot="1">
      <c r="E153" s="8"/>
      <c r="I153" t="str">
        <f t="shared" ref="I153:I216" si="12">IF(AND(ISBLANK($E153),NOT(ISBLANK($B153)),$D153="S"),$B153,"")</f>
        <v/>
      </c>
      <c r="J153" t="str">
        <f t="shared" ref="J153:J216" si="13">IF(AND($E153="X",NOT(ISBLANK($B153)),$D153="S"),$B153,"")</f>
        <v/>
      </c>
      <c r="K153" t="str">
        <f t="shared" ref="K153:K216" si="14">IF(AND(ISBLANK($E153),NOT(ISBLANK($B153)),$D153="D"),$B153,"")</f>
        <v/>
      </c>
      <c r="L153" t="str">
        <f t="shared" ref="L153:L216" si="15">IF(AND($E153="X",NOT(ISBLANK($B153)),$D153="D"),$B153,"")</f>
        <v/>
      </c>
    </row>
    <row r="154" spans="5:12" ht="16.5" thickTop="1" thickBot="1">
      <c r="E154" s="8"/>
      <c r="I154" t="str">
        <f t="shared" si="12"/>
        <v/>
      </c>
      <c r="J154" t="str">
        <f t="shared" si="13"/>
        <v/>
      </c>
      <c r="K154" t="str">
        <f t="shared" si="14"/>
        <v/>
      </c>
      <c r="L154" t="str">
        <f t="shared" si="15"/>
        <v/>
      </c>
    </row>
    <row r="155" spans="5:12" ht="16.5" thickTop="1" thickBot="1">
      <c r="E155" s="8"/>
      <c r="I155" t="str">
        <f t="shared" si="12"/>
        <v/>
      </c>
      <c r="J155" t="str">
        <f t="shared" si="13"/>
        <v/>
      </c>
      <c r="K155" t="str">
        <f t="shared" si="14"/>
        <v/>
      </c>
      <c r="L155" t="str">
        <f t="shared" si="15"/>
        <v/>
      </c>
    </row>
    <row r="156" spans="5:12" ht="16.5" thickTop="1" thickBot="1">
      <c r="E156" s="8"/>
      <c r="I156" t="str">
        <f t="shared" si="12"/>
        <v/>
      </c>
      <c r="J156" t="str">
        <f t="shared" si="13"/>
        <v/>
      </c>
      <c r="K156" t="str">
        <f t="shared" si="14"/>
        <v/>
      </c>
      <c r="L156" t="str">
        <f t="shared" si="15"/>
        <v/>
      </c>
    </row>
    <row r="157" spans="5:12" ht="16.5" thickTop="1" thickBot="1">
      <c r="E157" s="8"/>
      <c r="I157" t="str">
        <f t="shared" si="12"/>
        <v/>
      </c>
      <c r="J157" t="str">
        <f t="shared" si="13"/>
        <v/>
      </c>
      <c r="K157" t="str">
        <f t="shared" si="14"/>
        <v/>
      </c>
      <c r="L157" t="str">
        <f t="shared" si="15"/>
        <v/>
      </c>
    </row>
    <row r="158" spans="5:12" ht="16.5" thickTop="1" thickBot="1">
      <c r="E158" s="8"/>
      <c r="I158" t="str">
        <f t="shared" si="12"/>
        <v/>
      </c>
      <c r="J158" t="str">
        <f t="shared" si="13"/>
        <v/>
      </c>
      <c r="K158" t="str">
        <f t="shared" si="14"/>
        <v/>
      </c>
      <c r="L158" t="str">
        <f t="shared" si="15"/>
        <v/>
      </c>
    </row>
    <row r="159" spans="5:12" ht="16.5" thickTop="1" thickBot="1">
      <c r="E159" s="8"/>
      <c r="I159" t="str">
        <f t="shared" si="12"/>
        <v/>
      </c>
      <c r="J159" t="str">
        <f t="shared" si="13"/>
        <v/>
      </c>
      <c r="K159" t="str">
        <f t="shared" si="14"/>
        <v/>
      </c>
      <c r="L159" t="str">
        <f t="shared" si="15"/>
        <v/>
      </c>
    </row>
    <row r="160" spans="5:12" ht="16.5" thickTop="1" thickBot="1">
      <c r="E160" s="8"/>
      <c r="I160" t="str">
        <f t="shared" si="12"/>
        <v/>
      </c>
      <c r="J160" t="str">
        <f t="shared" si="13"/>
        <v/>
      </c>
      <c r="K160" t="str">
        <f t="shared" si="14"/>
        <v/>
      </c>
      <c r="L160" t="str">
        <f t="shared" si="15"/>
        <v/>
      </c>
    </row>
    <row r="161" spans="5:12" ht="16.5" thickTop="1" thickBot="1">
      <c r="E161" s="8"/>
      <c r="I161" t="str">
        <f t="shared" si="12"/>
        <v/>
      </c>
      <c r="J161" t="str">
        <f t="shared" si="13"/>
        <v/>
      </c>
      <c r="K161" t="str">
        <f t="shared" si="14"/>
        <v/>
      </c>
      <c r="L161" t="str">
        <f t="shared" si="15"/>
        <v/>
      </c>
    </row>
    <row r="162" spans="5:12" ht="16.5" thickTop="1" thickBot="1">
      <c r="E162" s="8"/>
      <c r="I162" t="str">
        <f t="shared" si="12"/>
        <v/>
      </c>
      <c r="J162" t="str">
        <f t="shared" si="13"/>
        <v/>
      </c>
      <c r="K162" t="str">
        <f t="shared" si="14"/>
        <v/>
      </c>
      <c r="L162" t="str">
        <f t="shared" si="15"/>
        <v/>
      </c>
    </row>
    <row r="163" spans="5:12" ht="16.5" thickTop="1" thickBot="1">
      <c r="E163" s="8"/>
      <c r="I163" t="str">
        <f t="shared" si="12"/>
        <v/>
      </c>
      <c r="J163" t="str">
        <f t="shared" si="13"/>
        <v/>
      </c>
      <c r="K163" t="str">
        <f t="shared" si="14"/>
        <v/>
      </c>
      <c r="L163" t="str">
        <f t="shared" si="15"/>
        <v/>
      </c>
    </row>
    <row r="164" spans="5:12" ht="16.5" thickTop="1" thickBot="1">
      <c r="E164" s="8"/>
      <c r="I164" t="str">
        <f t="shared" si="12"/>
        <v/>
      </c>
      <c r="J164" t="str">
        <f t="shared" si="13"/>
        <v/>
      </c>
      <c r="K164" t="str">
        <f t="shared" si="14"/>
        <v/>
      </c>
      <c r="L164" t="str">
        <f t="shared" si="15"/>
        <v/>
      </c>
    </row>
    <row r="165" spans="5:12" ht="16.5" thickTop="1" thickBot="1">
      <c r="E165" s="8"/>
      <c r="I165" t="str">
        <f t="shared" si="12"/>
        <v/>
      </c>
      <c r="J165" t="str">
        <f t="shared" si="13"/>
        <v/>
      </c>
      <c r="K165" t="str">
        <f t="shared" si="14"/>
        <v/>
      </c>
      <c r="L165" t="str">
        <f t="shared" si="15"/>
        <v/>
      </c>
    </row>
    <row r="166" spans="5:12" ht="16.5" thickTop="1" thickBot="1">
      <c r="E166" s="8"/>
      <c r="I166" t="str">
        <f t="shared" si="12"/>
        <v/>
      </c>
      <c r="J166" t="str">
        <f t="shared" si="13"/>
        <v/>
      </c>
      <c r="K166" t="str">
        <f t="shared" si="14"/>
        <v/>
      </c>
      <c r="L166" t="str">
        <f t="shared" si="15"/>
        <v/>
      </c>
    </row>
    <row r="167" spans="5:12" ht="16.5" thickTop="1" thickBot="1">
      <c r="E167" s="8"/>
      <c r="I167" t="str">
        <f t="shared" si="12"/>
        <v/>
      </c>
      <c r="J167" t="str">
        <f t="shared" si="13"/>
        <v/>
      </c>
      <c r="K167" t="str">
        <f t="shared" si="14"/>
        <v/>
      </c>
      <c r="L167" t="str">
        <f t="shared" si="15"/>
        <v/>
      </c>
    </row>
    <row r="168" spans="5:12" ht="16.5" thickTop="1" thickBot="1">
      <c r="E168" s="8"/>
      <c r="I168" t="str">
        <f t="shared" si="12"/>
        <v/>
      </c>
      <c r="J168" t="str">
        <f t="shared" si="13"/>
        <v/>
      </c>
      <c r="K168" t="str">
        <f t="shared" si="14"/>
        <v/>
      </c>
      <c r="L168" t="str">
        <f t="shared" si="15"/>
        <v/>
      </c>
    </row>
    <row r="169" spans="5:12" ht="16.5" thickTop="1" thickBot="1">
      <c r="E169" s="8"/>
      <c r="I169" t="str">
        <f t="shared" si="12"/>
        <v/>
      </c>
      <c r="J169" t="str">
        <f t="shared" si="13"/>
        <v/>
      </c>
      <c r="K169" t="str">
        <f t="shared" si="14"/>
        <v/>
      </c>
      <c r="L169" t="str">
        <f t="shared" si="15"/>
        <v/>
      </c>
    </row>
    <row r="170" spans="5:12" ht="16.5" thickTop="1" thickBot="1">
      <c r="E170" s="8"/>
      <c r="I170" t="str">
        <f t="shared" si="12"/>
        <v/>
      </c>
      <c r="J170" t="str">
        <f t="shared" si="13"/>
        <v/>
      </c>
      <c r="K170" t="str">
        <f t="shared" si="14"/>
        <v/>
      </c>
      <c r="L170" t="str">
        <f t="shared" si="15"/>
        <v/>
      </c>
    </row>
    <row r="171" spans="5:12" ht="16.5" thickTop="1" thickBot="1">
      <c r="E171" s="8"/>
      <c r="I171" t="str">
        <f t="shared" si="12"/>
        <v/>
      </c>
      <c r="J171" t="str">
        <f t="shared" si="13"/>
        <v/>
      </c>
      <c r="K171" t="str">
        <f t="shared" si="14"/>
        <v/>
      </c>
      <c r="L171" t="str">
        <f t="shared" si="15"/>
        <v/>
      </c>
    </row>
    <row r="172" spans="5:12" ht="16.5" thickTop="1" thickBot="1">
      <c r="E172" s="8"/>
      <c r="I172" t="str">
        <f t="shared" si="12"/>
        <v/>
      </c>
      <c r="J172" t="str">
        <f t="shared" si="13"/>
        <v/>
      </c>
      <c r="K172" t="str">
        <f t="shared" si="14"/>
        <v/>
      </c>
      <c r="L172" t="str">
        <f t="shared" si="15"/>
        <v/>
      </c>
    </row>
    <row r="173" spans="5:12" ht="16.5" thickTop="1" thickBot="1">
      <c r="E173" s="8"/>
      <c r="I173" t="str">
        <f t="shared" si="12"/>
        <v/>
      </c>
      <c r="J173" t="str">
        <f t="shared" si="13"/>
        <v/>
      </c>
      <c r="K173" t="str">
        <f t="shared" si="14"/>
        <v/>
      </c>
      <c r="L173" t="str">
        <f t="shared" si="15"/>
        <v/>
      </c>
    </row>
    <row r="174" spans="5:12" ht="16.5" thickTop="1" thickBot="1">
      <c r="E174" s="8"/>
      <c r="I174" t="str">
        <f t="shared" si="12"/>
        <v/>
      </c>
      <c r="J174" t="str">
        <f t="shared" si="13"/>
        <v/>
      </c>
      <c r="K174" t="str">
        <f t="shared" si="14"/>
        <v/>
      </c>
      <c r="L174" t="str">
        <f t="shared" si="15"/>
        <v/>
      </c>
    </row>
    <row r="175" spans="5:12" ht="16.5" thickTop="1" thickBot="1">
      <c r="E175" s="8"/>
      <c r="I175" t="str">
        <f t="shared" si="12"/>
        <v/>
      </c>
      <c r="J175" t="str">
        <f t="shared" si="13"/>
        <v/>
      </c>
      <c r="K175" t="str">
        <f t="shared" si="14"/>
        <v/>
      </c>
      <c r="L175" t="str">
        <f t="shared" si="15"/>
        <v/>
      </c>
    </row>
    <row r="176" spans="5:12" ht="16.5" thickTop="1" thickBot="1">
      <c r="E176" s="8"/>
      <c r="I176" t="str">
        <f t="shared" si="12"/>
        <v/>
      </c>
      <c r="J176" t="str">
        <f t="shared" si="13"/>
        <v/>
      </c>
      <c r="K176" t="str">
        <f t="shared" si="14"/>
        <v/>
      </c>
      <c r="L176" t="str">
        <f t="shared" si="15"/>
        <v/>
      </c>
    </row>
    <row r="177" spans="5:12" ht="16.5" thickTop="1" thickBot="1">
      <c r="E177" s="8"/>
      <c r="I177" t="str">
        <f t="shared" si="12"/>
        <v/>
      </c>
      <c r="J177" t="str">
        <f t="shared" si="13"/>
        <v/>
      </c>
      <c r="K177" t="str">
        <f t="shared" si="14"/>
        <v/>
      </c>
      <c r="L177" t="str">
        <f t="shared" si="15"/>
        <v/>
      </c>
    </row>
    <row r="178" spans="5:12" ht="16.5" thickTop="1" thickBot="1">
      <c r="E178" s="8"/>
      <c r="I178" t="str">
        <f t="shared" si="12"/>
        <v/>
      </c>
      <c r="J178" t="str">
        <f t="shared" si="13"/>
        <v/>
      </c>
      <c r="K178" t="str">
        <f t="shared" si="14"/>
        <v/>
      </c>
      <c r="L178" t="str">
        <f t="shared" si="15"/>
        <v/>
      </c>
    </row>
    <row r="179" spans="5:12" ht="16.5" thickTop="1" thickBot="1">
      <c r="E179" s="8"/>
      <c r="I179" t="str">
        <f t="shared" si="12"/>
        <v/>
      </c>
      <c r="J179" t="str">
        <f t="shared" si="13"/>
        <v/>
      </c>
      <c r="K179" t="str">
        <f t="shared" si="14"/>
        <v/>
      </c>
      <c r="L179" t="str">
        <f t="shared" si="15"/>
        <v/>
      </c>
    </row>
    <row r="180" spans="5:12" ht="16.5" thickTop="1" thickBot="1">
      <c r="E180" s="8"/>
      <c r="I180" t="str">
        <f t="shared" si="12"/>
        <v/>
      </c>
      <c r="J180" t="str">
        <f t="shared" si="13"/>
        <v/>
      </c>
      <c r="K180" t="str">
        <f t="shared" si="14"/>
        <v/>
      </c>
      <c r="L180" t="str">
        <f t="shared" si="15"/>
        <v/>
      </c>
    </row>
    <row r="181" spans="5:12" ht="16.5" thickTop="1" thickBot="1">
      <c r="E181" s="8"/>
      <c r="I181" t="str">
        <f t="shared" si="12"/>
        <v/>
      </c>
      <c r="J181" t="str">
        <f t="shared" si="13"/>
        <v/>
      </c>
      <c r="K181" t="str">
        <f t="shared" si="14"/>
        <v/>
      </c>
      <c r="L181" t="str">
        <f t="shared" si="15"/>
        <v/>
      </c>
    </row>
    <row r="182" spans="5:12" ht="16.5" thickTop="1" thickBot="1">
      <c r="E182" s="8"/>
      <c r="I182" t="str">
        <f t="shared" si="12"/>
        <v/>
      </c>
      <c r="J182" t="str">
        <f t="shared" si="13"/>
        <v/>
      </c>
      <c r="K182" t="str">
        <f t="shared" si="14"/>
        <v/>
      </c>
      <c r="L182" t="str">
        <f t="shared" si="15"/>
        <v/>
      </c>
    </row>
    <row r="183" spans="5:12" ht="16.5" thickTop="1" thickBot="1">
      <c r="E183" s="8"/>
      <c r="I183" t="str">
        <f t="shared" si="12"/>
        <v/>
      </c>
      <c r="J183" t="str">
        <f t="shared" si="13"/>
        <v/>
      </c>
      <c r="K183" t="str">
        <f t="shared" si="14"/>
        <v/>
      </c>
      <c r="L183" t="str">
        <f t="shared" si="15"/>
        <v/>
      </c>
    </row>
    <row r="184" spans="5:12" ht="16.5" thickTop="1" thickBot="1">
      <c r="E184" s="8"/>
      <c r="I184" t="str">
        <f t="shared" si="12"/>
        <v/>
      </c>
      <c r="J184" t="str">
        <f t="shared" si="13"/>
        <v/>
      </c>
      <c r="K184" t="str">
        <f t="shared" si="14"/>
        <v/>
      </c>
      <c r="L184" t="str">
        <f t="shared" si="15"/>
        <v/>
      </c>
    </row>
    <row r="185" spans="5:12" ht="16.5" thickTop="1" thickBot="1">
      <c r="E185" s="8"/>
      <c r="I185" t="str">
        <f t="shared" si="12"/>
        <v/>
      </c>
      <c r="J185" t="str">
        <f t="shared" si="13"/>
        <v/>
      </c>
      <c r="K185" t="str">
        <f t="shared" si="14"/>
        <v/>
      </c>
      <c r="L185" t="str">
        <f t="shared" si="15"/>
        <v/>
      </c>
    </row>
    <row r="186" spans="5:12" ht="16.5" thickTop="1" thickBot="1">
      <c r="E186" s="8"/>
      <c r="I186" t="str">
        <f t="shared" si="12"/>
        <v/>
      </c>
      <c r="J186" t="str">
        <f t="shared" si="13"/>
        <v/>
      </c>
      <c r="K186" t="str">
        <f t="shared" si="14"/>
        <v/>
      </c>
      <c r="L186" t="str">
        <f t="shared" si="15"/>
        <v/>
      </c>
    </row>
    <row r="187" spans="5:12" ht="16.5" thickTop="1" thickBot="1">
      <c r="E187" s="8"/>
      <c r="I187" t="str">
        <f t="shared" si="12"/>
        <v/>
      </c>
      <c r="J187" t="str">
        <f t="shared" si="13"/>
        <v/>
      </c>
      <c r="K187" t="str">
        <f t="shared" si="14"/>
        <v/>
      </c>
      <c r="L187" t="str">
        <f t="shared" si="15"/>
        <v/>
      </c>
    </row>
    <row r="188" spans="5:12" ht="16.5" thickTop="1" thickBot="1">
      <c r="E188" s="8"/>
      <c r="I188" t="str">
        <f t="shared" si="12"/>
        <v/>
      </c>
      <c r="J188" t="str">
        <f t="shared" si="13"/>
        <v/>
      </c>
      <c r="K188" t="str">
        <f t="shared" si="14"/>
        <v/>
      </c>
      <c r="L188" t="str">
        <f t="shared" si="15"/>
        <v/>
      </c>
    </row>
    <row r="189" spans="5:12" ht="16.5" thickTop="1" thickBot="1">
      <c r="E189" s="8"/>
      <c r="I189" t="str">
        <f t="shared" si="12"/>
        <v/>
      </c>
      <c r="J189" t="str">
        <f t="shared" si="13"/>
        <v/>
      </c>
      <c r="K189" t="str">
        <f t="shared" si="14"/>
        <v/>
      </c>
      <c r="L189" t="str">
        <f t="shared" si="15"/>
        <v/>
      </c>
    </row>
    <row r="190" spans="5:12" ht="16.5" thickTop="1" thickBot="1">
      <c r="E190" s="8"/>
      <c r="I190" t="str">
        <f t="shared" si="12"/>
        <v/>
      </c>
      <c r="J190" t="str">
        <f t="shared" si="13"/>
        <v/>
      </c>
      <c r="K190" t="str">
        <f t="shared" si="14"/>
        <v/>
      </c>
      <c r="L190" t="str">
        <f t="shared" si="15"/>
        <v/>
      </c>
    </row>
    <row r="191" spans="5:12" ht="16.5" thickTop="1" thickBot="1">
      <c r="E191" s="8"/>
      <c r="I191" t="str">
        <f t="shared" si="12"/>
        <v/>
      </c>
      <c r="J191" t="str">
        <f t="shared" si="13"/>
        <v/>
      </c>
      <c r="K191" t="str">
        <f t="shared" si="14"/>
        <v/>
      </c>
      <c r="L191" t="str">
        <f t="shared" si="15"/>
        <v/>
      </c>
    </row>
    <row r="192" spans="5:12" ht="16.5" thickTop="1" thickBot="1">
      <c r="E192" s="8"/>
      <c r="I192" t="str">
        <f t="shared" si="12"/>
        <v/>
      </c>
      <c r="J192" t="str">
        <f t="shared" si="13"/>
        <v/>
      </c>
      <c r="K192" t="str">
        <f t="shared" si="14"/>
        <v/>
      </c>
      <c r="L192" t="str">
        <f t="shared" si="15"/>
        <v/>
      </c>
    </row>
    <row r="193" spans="5:12" ht="16.5" thickTop="1" thickBot="1">
      <c r="E193" s="8"/>
      <c r="I193" t="str">
        <f t="shared" si="12"/>
        <v/>
      </c>
      <c r="J193" t="str">
        <f t="shared" si="13"/>
        <v/>
      </c>
      <c r="K193" t="str">
        <f t="shared" si="14"/>
        <v/>
      </c>
      <c r="L193" t="str">
        <f t="shared" si="15"/>
        <v/>
      </c>
    </row>
    <row r="194" spans="5:12" ht="16.5" thickTop="1" thickBot="1">
      <c r="E194" s="8"/>
      <c r="I194" t="str">
        <f t="shared" si="12"/>
        <v/>
      </c>
      <c r="J194" t="str">
        <f t="shared" si="13"/>
        <v/>
      </c>
      <c r="K194" t="str">
        <f t="shared" si="14"/>
        <v/>
      </c>
      <c r="L194" t="str">
        <f t="shared" si="15"/>
        <v/>
      </c>
    </row>
    <row r="195" spans="5:12" ht="16.5" thickTop="1" thickBot="1">
      <c r="E195" s="8"/>
      <c r="I195" t="str">
        <f t="shared" si="12"/>
        <v/>
      </c>
      <c r="J195" t="str">
        <f t="shared" si="13"/>
        <v/>
      </c>
      <c r="K195" t="str">
        <f t="shared" si="14"/>
        <v/>
      </c>
      <c r="L195" t="str">
        <f t="shared" si="15"/>
        <v/>
      </c>
    </row>
    <row r="196" spans="5:12" ht="16.5" thickTop="1" thickBot="1">
      <c r="E196" s="8"/>
      <c r="I196" t="str">
        <f t="shared" si="12"/>
        <v/>
      </c>
      <c r="J196" t="str">
        <f t="shared" si="13"/>
        <v/>
      </c>
      <c r="K196" t="str">
        <f t="shared" si="14"/>
        <v/>
      </c>
      <c r="L196" t="str">
        <f t="shared" si="15"/>
        <v/>
      </c>
    </row>
    <row r="197" spans="5:12" ht="16.5" thickTop="1" thickBot="1">
      <c r="E197" s="8"/>
      <c r="I197" t="str">
        <f t="shared" si="12"/>
        <v/>
      </c>
      <c r="J197" t="str">
        <f t="shared" si="13"/>
        <v/>
      </c>
      <c r="K197" t="str">
        <f t="shared" si="14"/>
        <v/>
      </c>
      <c r="L197" t="str">
        <f t="shared" si="15"/>
        <v/>
      </c>
    </row>
    <row r="198" spans="5:12" ht="16.5" thickTop="1" thickBot="1">
      <c r="E198" s="8"/>
      <c r="I198" t="str">
        <f t="shared" si="12"/>
        <v/>
      </c>
      <c r="J198" t="str">
        <f t="shared" si="13"/>
        <v/>
      </c>
      <c r="K198" t="str">
        <f t="shared" si="14"/>
        <v/>
      </c>
      <c r="L198" t="str">
        <f t="shared" si="15"/>
        <v/>
      </c>
    </row>
    <row r="199" spans="5:12" ht="16.5" thickTop="1" thickBot="1">
      <c r="E199" s="8"/>
      <c r="I199" t="str">
        <f t="shared" si="12"/>
        <v/>
      </c>
      <c r="J199" t="str">
        <f t="shared" si="13"/>
        <v/>
      </c>
      <c r="K199" t="str">
        <f t="shared" si="14"/>
        <v/>
      </c>
      <c r="L199" t="str">
        <f t="shared" si="15"/>
        <v/>
      </c>
    </row>
    <row r="200" spans="5:12" ht="16.5" thickTop="1" thickBot="1">
      <c r="E200" s="8"/>
      <c r="I200" t="str">
        <f t="shared" si="12"/>
        <v/>
      </c>
      <c r="J200" t="str">
        <f t="shared" si="13"/>
        <v/>
      </c>
      <c r="K200" t="str">
        <f t="shared" si="14"/>
        <v/>
      </c>
      <c r="L200" t="str">
        <f t="shared" si="15"/>
        <v/>
      </c>
    </row>
    <row r="201" spans="5:12" ht="16.5" thickTop="1" thickBot="1">
      <c r="E201" s="8"/>
      <c r="I201" t="str">
        <f t="shared" si="12"/>
        <v/>
      </c>
      <c r="J201" t="str">
        <f t="shared" si="13"/>
        <v/>
      </c>
      <c r="K201" t="str">
        <f t="shared" si="14"/>
        <v/>
      </c>
      <c r="L201" t="str">
        <f t="shared" si="15"/>
        <v/>
      </c>
    </row>
    <row r="202" spans="5:12" ht="16.5" thickTop="1" thickBot="1">
      <c r="E202" s="8"/>
      <c r="I202" t="str">
        <f t="shared" si="12"/>
        <v/>
      </c>
      <c r="J202" t="str">
        <f t="shared" si="13"/>
        <v/>
      </c>
      <c r="K202" t="str">
        <f t="shared" si="14"/>
        <v/>
      </c>
      <c r="L202" t="str">
        <f t="shared" si="15"/>
        <v/>
      </c>
    </row>
    <row r="203" spans="5:12" ht="16.5" thickTop="1" thickBot="1">
      <c r="E203" s="8"/>
      <c r="I203" t="str">
        <f t="shared" si="12"/>
        <v/>
      </c>
      <c r="J203" t="str">
        <f t="shared" si="13"/>
        <v/>
      </c>
      <c r="K203" t="str">
        <f t="shared" si="14"/>
        <v/>
      </c>
      <c r="L203" t="str">
        <f t="shared" si="15"/>
        <v/>
      </c>
    </row>
    <row r="204" spans="5:12" ht="16.5" thickTop="1" thickBot="1">
      <c r="E204" s="8"/>
      <c r="I204" t="str">
        <f t="shared" si="12"/>
        <v/>
      </c>
      <c r="J204" t="str">
        <f t="shared" si="13"/>
        <v/>
      </c>
      <c r="K204" t="str">
        <f t="shared" si="14"/>
        <v/>
      </c>
      <c r="L204" t="str">
        <f t="shared" si="15"/>
        <v/>
      </c>
    </row>
    <row r="205" spans="5:12" ht="16.5" thickTop="1" thickBot="1">
      <c r="E205" s="8"/>
      <c r="I205" t="str">
        <f t="shared" si="12"/>
        <v/>
      </c>
      <c r="J205" t="str">
        <f t="shared" si="13"/>
        <v/>
      </c>
      <c r="K205" t="str">
        <f t="shared" si="14"/>
        <v/>
      </c>
      <c r="L205" t="str">
        <f t="shared" si="15"/>
        <v/>
      </c>
    </row>
    <row r="206" spans="5:12" ht="16.5" thickTop="1" thickBot="1">
      <c r="E206" s="8"/>
      <c r="I206" t="str">
        <f t="shared" si="12"/>
        <v/>
      </c>
      <c r="J206" t="str">
        <f t="shared" si="13"/>
        <v/>
      </c>
      <c r="K206" t="str">
        <f t="shared" si="14"/>
        <v/>
      </c>
      <c r="L206" t="str">
        <f t="shared" si="15"/>
        <v/>
      </c>
    </row>
    <row r="207" spans="5:12" ht="16.5" thickTop="1" thickBot="1">
      <c r="E207" s="8"/>
      <c r="I207" t="str">
        <f t="shared" si="12"/>
        <v/>
      </c>
      <c r="J207" t="str">
        <f t="shared" si="13"/>
        <v/>
      </c>
      <c r="K207" t="str">
        <f t="shared" si="14"/>
        <v/>
      </c>
      <c r="L207" t="str">
        <f t="shared" si="15"/>
        <v/>
      </c>
    </row>
    <row r="208" spans="5:12" ht="16.5" thickTop="1" thickBot="1">
      <c r="E208" s="8"/>
      <c r="I208" t="str">
        <f t="shared" si="12"/>
        <v/>
      </c>
      <c r="J208" t="str">
        <f t="shared" si="13"/>
        <v/>
      </c>
      <c r="K208" t="str">
        <f t="shared" si="14"/>
        <v/>
      </c>
      <c r="L208" t="str">
        <f t="shared" si="15"/>
        <v/>
      </c>
    </row>
    <row r="209" spans="5:12" ht="16.5" thickTop="1" thickBot="1">
      <c r="E209" s="8"/>
      <c r="I209" t="str">
        <f t="shared" si="12"/>
        <v/>
      </c>
      <c r="J209" t="str">
        <f t="shared" si="13"/>
        <v/>
      </c>
      <c r="K209" t="str">
        <f t="shared" si="14"/>
        <v/>
      </c>
      <c r="L209" t="str">
        <f t="shared" si="15"/>
        <v/>
      </c>
    </row>
    <row r="210" spans="5:12" ht="16.5" thickTop="1" thickBot="1">
      <c r="E210" s="8"/>
      <c r="I210" t="str">
        <f t="shared" si="12"/>
        <v/>
      </c>
      <c r="J210" t="str">
        <f t="shared" si="13"/>
        <v/>
      </c>
      <c r="K210" t="str">
        <f t="shared" si="14"/>
        <v/>
      </c>
      <c r="L210" t="str">
        <f t="shared" si="15"/>
        <v/>
      </c>
    </row>
    <row r="211" spans="5:12" ht="16.5" thickTop="1" thickBot="1">
      <c r="E211" s="8"/>
      <c r="I211" t="str">
        <f t="shared" si="12"/>
        <v/>
      </c>
      <c r="J211" t="str">
        <f t="shared" si="13"/>
        <v/>
      </c>
      <c r="K211" t="str">
        <f t="shared" si="14"/>
        <v/>
      </c>
      <c r="L211" t="str">
        <f t="shared" si="15"/>
        <v/>
      </c>
    </row>
    <row r="212" spans="5:12" ht="16.5" thickTop="1" thickBot="1">
      <c r="E212" s="8"/>
      <c r="I212" t="str">
        <f t="shared" si="12"/>
        <v/>
      </c>
      <c r="J212" t="str">
        <f t="shared" si="13"/>
        <v/>
      </c>
      <c r="K212" t="str">
        <f t="shared" si="14"/>
        <v/>
      </c>
      <c r="L212" t="str">
        <f t="shared" si="15"/>
        <v/>
      </c>
    </row>
    <row r="213" spans="5:12" ht="16.5" thickTop="1" thickBot="1">
      <c r="E213" s="8"/>
      <c r="I213" t="str">
        <f t="shared" si="12"/>
        <v/>
      </c>
      <c r="J213" t="str">
        <f t="shared" si="13"/>
        <v/>
      </c>
      <c r="K213" t="str">
        <f t="shared" si="14"/>
        <v/>
      </c>
      <c r="L213" t="str">
        <f t="shared" si="15"/>
        <v/>
      </c>
    </row>
    <row r="214" spans="5:12" ht="16.5" thickTop="1" thickBot="1">
      <c r="E214" s="8"/>
      <c r="I214" t="str">
        <f t="shared" si="12"/>
        <v/>
      </c>
      <c r="J214" t="str">
        <f t="shared" si="13"/>
        <v/>
      </c>
      <c r="K214" t="str">
        <f t="shared" si="14"/>
        <v/>
      </c>
      <c r="L214" t="str">
        <f t="shared" si="15"/>
        <v/>
      </c>
    </row>
    <row r="215" spans="5:12" ht="16.5" thickTop="1" thickBot="1">
      <c r="E215" s="8"/>
      <c r="I215" t="str">
        <f t="shared" si="12"/>
        <v/>
      </c>
      <c r="J215" t="str">
        <f t="shared" si="13"/>
        <v/>
      </c>
      <c r="K215" t="str">
        <f t="shared" si="14"/>
        <v/>
      </c>
      <c r="L215" t="str">
        <f t="shared" si="15"/>
        <v/>
      </c>
    </row>
    <row r="216" spans="5:12" ht="16.5" thickTop="1" thickBot="1">
      <c r="E216" s="8"/>
      <c r="I216" t="str">
        <f t="shared" si="12"/>
        <v/>
      </c>
      <c r="J216" t="str">
        <f t="shared" si="13"/>
        <v/>
      </c>
      <c r="K216" t="str">
        <f t="shared" si="14"/>
        <v/>
      </c>
      <c r="L216" t="str">
        <f t="shared" si="15"/>
        <v/>
      </c>
    </row>
    <row r="217" spans="5:12" ht="16.5" thickTop="1" thickBot="1">
      <c r="E217" s="8"/>
      <c r="I217" t="str">
        <f t="shared" ref="I217:I280" si="16">IF(AND(ISBLANK($E217),NOT(ISBLANK($B217)),$D217="S"),$B217,"")</f>
        <v/>
      </c>
      <c r="J217" t="str">
        <f t="shared" ref="J217:J280" si="17">IF(AND($E217="X",NOT(ISBLANK($B217)),$D217="S"),$B217,"")</f>
        <v/>
      </c>
      <c r="K217" t="str">
        <f t="shared" ref="K217:K280" si="18">IF(AND(ISBLANK($E217),NOT(ISBLANK($B217)),$D217="D"),$B217,"")</f>
        <v/>
      </c>
      <c r="L217" t="str">
        <f t="shared" ref="L217:L280" si="19">IF(AND($E217="X",NOT(ISBLANK($B217)),$D217="D"),$B217,"")</f>
        <v/>
      </c>
    </row>
    <row r="218" spans="5:12" ht="16.5" thickTop="1" thickBot="1">
      <c r="E218" s="8"/>
      <c r="I218" t="str">
        <f t="shared" si="16"/>
        <v/>
      </c>
      <c r="J218" t="str">
        <f t="shared" si="17"/>
        <v/>
      </c>
      <c r="K218" t="str">
        <f t="shared" si="18"/>
        <v/>
      </c>
      <c r="L218" t="str">
        <f t="shared" si="19"/>
        <v/>
      </c>
    </row>
    <row r="219" spans="5:12" ht="16.5" thickTop="1" thickBot="1">
      <c r="E219" s="8"/>
      <c r="I219" t="str">
        <f t="shared" si="16"/>
        <v/>
      </c>
      <c r="J219" t="str">
        <f t="shared" si="17"/>
        <v/>
      </c>
      <c r="K219" t="str">
        <f t="shared" si="18"/>
        <v/>
      </c>
      <c r="L219" t="str">
        <f t="shared" si="19"/>
        <v/>
      </c>
    </row>
    <row r="220" spans="5:12" ht="16.5" thickTop="1" thickBot="1">
      <c r="E220" s="8"/>
      <c r="I220" t="str">
        <f t="shared" si="16"/>
        <v/>
      </c>
      <c r="J220" t="str">
        <f t="shared" si="17"/>
        <v/>
      </c>
      <c r="K220" t="str">
        <f t="shared" si="18"/>
        <v/>
      </c>
      <c r="L220" t="str">
        <f t="shared" si="19"/>
        <v/>
      </c>
    </row>
    <row r="221" spans="5:12" ht="16.5" thickTop="1" thickBot="1">
      <c r="E221" s="8"/>
      <c r="I221" t="str">
        <f t="shared" si="16"/>
        <v/>
      </c>
      <c r="J221" t="str">
        <f t="shared" si="17"/>
        <v/>
      </c>
      <c r="K221" t="str">
        <f t="shared" si="18"/>
        <v/>
      </c>
      <c r="L221" t="str">
        <f t="shared" si="19"/>
        <v/>
      </c>
    </row>
    <row r="222" spans="5:12" ht="16.5" thickTop="1" thickBot="1">
      <c r="E222" s="8"/>
      <c r="I222" t="str">
        <f t="shared" si="16"/>
        <v/>
      </c>
      <c r="J222" t="str">
        <f t="shared" si="17"/>
        <v/>
      </c>
      <c r="K222" t="str">
        <f t="shared" si="18"/>
        <v/>
      </c>
      <c r="L222" t="str">
        <f t="shared" si="19"/>
        <v/>
      </c>
    </row>
    <row r="223" spans="5:12" ht="16.5" thickTop="1" thickBot="1">
      <c r="E223" s="8"/>
      <c r="I223" t="str">
        <f t="shared" si="16"/>
        <v/>
      </c>
      <c r="J223" t="str">
        <f t="shared" si="17"/>
        <v/>
      </c>
      <c r="K223" t="str">
        <f t="shared" si="18"/>
        <v/>
      </c>
      <c r="L223" t="str">
        <f t="shared" si="19"/>
        <v/>
      </c>
    </row>
    <row r="224" spans="5:12" ht="16.5" thickTop="1" thickBot="1">
      <c r="E224" s="8"/>
      <c r="I224" t="str">
        <f t="shared" si="16"/>
        <v/>
      </c>
      <c r="J224" t="str">
        <f t="shared" si="17"/>
        <v/>
      </c>
      <c r="K224" t="str">
        <f t="shared" si="18"/>
        <v/>
      </c>
      <c r="L224" t="str">
        <f t="shared" si="19"/>
        <v/>
      </c>
    </row>
    <row r="225" spans="5:12" ht="16.5" thickTop="1" thickBot="1">
      <c r="E225" s="8"/>
      <c r="I225" t="str">
        <f t="shared" si="16"/>
        <v/>
      </c>
      <c r="J225" t="str">
        <f t="shared" si="17"/>
        <v/>
      </c>
      <c r="K225" t="str">
        <f t="shared" si="18"/>
        <v/>
      </c>
      <c r="L225" t="str">
        <f t="shared" si="19"/>
        <v/>
      </c>
    </row>
    <row r="226" spans="5:12" ht="16.5" thickTop="1" thickBot="1">
      <c r="E226" s="8"/>
      <c r="I226" t="str">
        <f t="shared" si="16"/>
        <v/>
      </c>
      <c r="J226" t="str">
        <f t="shared" si="17"/>
        <v/>
      </c>
      <c r="K226" t="str">
        <f t="shared" si="18"/>
        <v/>
      </c>
      <c r="L226" t="str">
        <f t="shared" si="19"/>
        <v/>
      </c>
    </row>
    <row r="227" spans="5:12" ht="16.5" thickTop="1" thickBot="1">
      <c r="E227" s="8"/>
      <c r="I227" t="str">
        <f t="shared" si="16"/>
        <v/>
      </c>
      <c r="J227" t="str">
        <f t="shared" si="17"/>
        <v/>
      </c>
      <c r="K227" t="str">
        <f t="shared" si="18"/>
        <v/>
      </c>
      <c r="L227" t="str">
        <f t="shared" si="19"/>
        <v/>
      </c>
    </row>
    <row r="228" spans="5:12" ht="16.5" thickTop="1" thickBot="1">
      <c r="E228" s="8"/>
      <c r="I228" t="str">
        <f t="shared" si="16"/>
        <v/>
      </c>
      <c r="J228" t="str">
        <f t="shared" si="17"/>
        <v/>
      </c>
      <c r="K228" t="str">
        <f t="shared" si="18"/>
        <v/>
      </c>
      <c r="L228" t="str">
        <f t="shared" si="19"/>
        <v/>
      </c>
    </row>
    <row r="229" spans="5:12" ht="16.5" thickTop="1" thickBot="1">
      <c r="E229" s="8"/>
      <c r="I229" t="str">
        <f t="shared" si="16"/>
        <v/>
      </c>
      <c r="J229" t="str">
        <f t="shared" si="17"/>
        <v/>
      </c>
      <c r="K229" t="str">
        <f t="shared" si="18"/>
        <v/>
      </c>
      <c r="L229" t="str">
        <f t="shared" si="19"/>
        <v/>
      </c>
    </row>
    <row r="230" spans="5:12" ht="16.5" thickTop="1" thickBot="1">
      <c r="E230" s="8"/>
      <c r="I230" t="str">
        <f t="shared" si="16"/>
        <v/>
      </c>
      <c r="J230" t="str">
        <f t="shared" si="17"/>
        <v/>
      </c>
      <c r="K230" t="str">
        <f t="shared" si="18"/>
        <v/>
      </c>
      <c r="L230" t="str">
        <f t="shared" si="19"/>
        <v/>
      </c>
    </row>
    <row r="231" spans="5:12" ht="16.5" thickTop="1" thickBot="1">
      <c r="E231" s="8"/>
      <c r="I231" t="str">
        <f t="shared" si="16"/>
        <v/>
      </c>
      <c r="J231" t="str">
        <f t="shared" si="17"/>
        <v/>
      </c>
      <c r="K231" t="str">
        <f t="shared" si="18"/>
        <v/>
      </c>
      <c r="L231" t="str">
        <f t="shared" si="19"/>
        <v/>
      </c>
    </row>
    <row r="232" spans="5:12" ht="16.5" thickTop="1" thickBot="1">
      <c r="E232" s="8"/>
      <c r="I232" t="str">
        <f t="shared" si="16"/>
        <v/>
      </c>
      <c r="J232" t="str">
        <f t="shared" si="17"/>
        <v/>
      </c>
      <c r="K232" t="str">
        <f t="shared" si="18"/>
        <v/>
      </c>
      <c r="L232" t="str">
        <f t="shared" si="19"/>
        <v/>
      </c>
    </row>
    <row r="233" spans="5:12" ht="16.5" thickTop="1" thickBot="1">
      <c r="E233" s="8"/>
      <c r="I233" t="str">
        <f t="shared" si="16"/>
        <v/>
      </c>
      <c r="J233" t="str">
        <f t="shared" si="17"/>
        <v/>
      </c>
      <c r="K233" t="str">
        <f t="shared" si="18"/>
        <v/>
      </c>
      <c r="L233" t="str">
        <f t="shared" si="19"/>
        <v/>
      </c>
    </row>
    <row r="234" spans="5:12" ht="16.5" thickTop="1" thickBot="1">
      <c r="E234" s="8"/>
      <c r="I234" t="str">
        <f t="shared" si="16"/>
        <v/>
      </c>
      <c r="J234" t="str">
        <f t="shared" si="17"/>
        <v/>
      </c>
      <c r="K234" t="str">
        <f t="shared" si="18"/>
        <v/>
      </c>
      <c r="L234" t="str">
        <f t="shared" si="19"/>
        <v/>
      </c>
    </row>
    <row r="235" spans="5:12" ht="16.5" thickTop="1" thickBot="1">
      <c r="E235" s="8"/>
      <c r="I235" t="str">
        <f t="shared" si="16"/>
        <v/>
      </c>
      <c r="J235" t="str">
        <f t="shared" si="17"/>
        <v/>
      </c>
      <c r="K235" t="str">
        <f t="shared" si="18"/>
        <v/>
      </c>
      <c r="L235" t="str">
        <f t="shared" si="19"/>
        <v/>
      </c>
    </row>
    <row r="236" spans="5:12" ht="16.5" thickTop="1" thickBot="1">
      <c r="E236" s="8"/>
      <c r="I236" t="str">
        <f t="shared" si="16"/>
        <v/>
      </c>
      <c r="J236" t="str">
        <f t="shared" si="17"/>
        <v/>
      </c>
      <c r="K236" t="str">
        <f t="shared" si="18"/>
        <v/>
      </c>
      <c r="L236" t="str">
        <f t="shared" si="19"/>
        <v/>
      </c>
    </row>
    <row r="237" spans="5:12" ht="16.5" thickTop="1" thickBot="1">
      <c r="E237" s="8"/>
      <c r="I237" t="str">
        <f t="shared" si="16"/>
        <v/>
      </c>
      <c r="J237" t="str">
        <f t="shared" si="17"/>
        <v/>
      </c>
      <c r="K237" t="str">
        <f t="shared" si="18"/>
        <v/>
      </c>
      <c r="L237" t="str">
        <f t="shared" si="19"/>
        <v/>
      </c>
    </row>
    <row r="238" spans="5:12" ht="16.5" thickTop="1" thickBot="1">
      <c r="E238" s="8"/>
      <c r="I238" t="str">
        <f t="shared" si="16"/>
        <v/>
      </c>
      <c r="J238" t="str">
        <f t="shared" si="17"/>
        <v/>
      </c>
      <c r="K238" t="str">
        <f t="shared" si="18"/>
        <v/>
      </c>
      <c r="L238" t="str">
        <f t="shared" si="19"/>
        <v/>
      </c>
    </row>
    <row r="239" spans="5:12" ht="16.5" thickTop="1" thickBot="1">
      <c r="E239" s="8"/>
      <c r="I239" t="str">
        <f t="shared" si="16"/>
        <v/>
      </c>
      <c r="J239" t="str">
        <f t="shared" si="17"/>
        <v/>
      </c>
      <c r="K239" t="str">
        <f t="shared" si="18"/>
        <v/>
      </c>
      <c r="L239" t="str">
        <f t="shared" si="19"/>
        <v/>
      </c>
    </row>
    <row r="240" spans="5:12" ht="16.5" thickTop="1" thickBot="1">
      <c r="E240" s="8"/>
      <c r="I240" t="str">
        <f t="shared" si="16"/>
        <v/>
      </c>
      <c r="J240" t="str">
        <f t="shared" si="17"/>
        <v/>
      </c>
      <c r="K240" t="str">
        <f t="shared" si="18"/>
        <v/>
      </c>
      <c r="L240" t="str">
        <f t="shared" si="19"/>
        <v/>
      </c>
    </row>
    <row r="241" spans="5:12" ht="16.5" thickTop="1" thickBot="1">
      <c r="E241" s="8"/>
      <c r="I241" t="str">
        <f t="shared" si="16"/>
        <v/>
      </c>
      <c r="J241" t="str">
        <f t="shared" si="17"/>
        <v/>
      </c>
      <c r="K241" t="str">
        <f t="shared" si="18"/>
        <v/>
      </c>
      <c r="L241" t="str">
        <f t="shared" si="19"/>
        <v/>
      </c>
    </row>
    <row r="242" spans="5:12" ht="16.5" thickTop="1" thickBot="1">
      <c r="E242" s="8"/>
      <c r="I242" t="str">
        <f t="shared" si="16"/>
        <v/>
      </c>
      <c r="J242" t="str">
        <f t="shared" si="17"/>
        <v/>
      </c>
      <c r="K242" t="str">
        <f t="shared" si="18"/>
        <v/>
      </c>
      <c r="L242" t="str">
        <f t="shared" si="19"/>
        <v/>
      </c>
    </row>
    <row r="243" spans="5:12" ht="16.5" thickTop="1" thickBot="1">
      <c r="E243" s="8"/>
      <c r="I243" t="str">
        <f t="shared" si="16"/>
        <v/>
      </c>
      <c r="J243" t="str">
        <f t="shared" si="17"/>
        <v/>
      </c>
      <c r="K243" t="str">
        <f t="shared" si="18"/>
        <v/>
      </c>
      <c r="L243" t="str">
        <f t="shared" si="19"/>
        <v/>
      </c>
    </row>
    <row r="244" spans="5:12" ht="16.5" thickTop="1" thickBot="1">
      <c r="E244" s="8"/>
      <c r="I244" t="str">
        <f t="shared" si="16"/>
        <v/>
      </c>
      <c r="J244" t="str">
        <f t="shared" si="17"/>
        <v/>
      </c>
      <c r="K244" t="str">
        <f t="shared" si="18"/>
        <v/>
      </c>
      <c r="L244" t="str">
        <f t="shared" si="19"/>
        <v/>
      </c>
    </row>
    <row r="245" spans="5:12" ht="16.5" thickTop="1" thickBot="1">
      <c r="E245" s="8"/>
      <c r="I245" t="str">
        <f t="shared" si="16"/>
        <v/>
      </c>
      <c r="J245" t="str">
        <f t="shared" si="17"/>
        <v/>
      </c>
      <c r="K245" t="str">
        <f t="shared" si="18"/>
        <v/>
      </c>
      <c r="L245" t="str">
        <f t="shared" si="19"/>
        <v/>
      </c>
    </row>
    <row r="246" spans="5:12" ht="16.5" thickTop="1" thickBot="1">
      <c r="E246" s="8"/>
      <c r="I246" t="str">
        <f t="shared" si="16"/>
        <v/>
      </c>
      <c r="J246" t="str">
        <f t="shared" si="17"/>
        <v/>
      </c>
      <c r="K246" t="str">
        <f t="shared" si="18"/>
        <v/>
      </c>
      <c r="L246" t="str">
        <f t="shared" si="19"/>
        <v/>
      </c>
    </row>
    <row r="247" spans="5:12" ht="16.5" thickTop="1" thickBot="1">
      <c r="E247" s="8"/>
      <c r="I247" t="str">
        <f t="shared" si="16"/>
        <v/>
      </c>
      <c r="J247" t="str">
        <f t="shared" si="17"/>
        <v/>
      </c>
      <c r="K247" t="str">
        <f t="shared" si="18"/>
        <v/>
      </c>
      <c r="L247" t="str">
        <f t="shared" si="19"/>
        <v/>
      </c>
    </row>
    <row r="248" spans="5:12" ht="16.5" thickTop="1" thickBot="1">
      <c r="E248" s="8"/>
      <c r="I248" t="str">
        <f t="shared" si="16"/>
        <v/>
      </c>
      <c r="J248" t="str">
        <f t="shared" si="17"/>
        <v/>
      </c>
      <c r="K248" t="str">
        <f t="shared" si="18"/>
        <v/>
      </c>
      <c r="L248" t="str">
        <f t="shared" si="19"/>
        <v/>
      </c>
    </row>
    <row r="249" spans="5:12" ht="16.5" thickTop="1" thickBot="1">
      <c r="E249" s="8"/>
      <c r="I249" t="str">
        <f t="shared" si="16"/>
        <v/>
      </c>
      <c r="J249" t="str">
        <f t="shared" si="17"/>
        <v/>
      </c>
      <c r="K249" t="str">
        <f t="shared" si="18"/>
        <v/>
      </c>
      <c r="L249" t="str">
        <f t="shared" si="19"/>
        <v/>
      </c>
    </row>
    <row r="250" spans="5:12" ht="16.5" thickTop="1" thickBot="1">
      <c r="E250" s="8"/>
      <c r="I250" t="str">
        <f t="shared" si="16"/>
        <v/>
      </c>
      <c r="J250" t="str">
        <f t="shared" si="17"/>
        <v/>
      </c>
      <c r="K250" t="str">
        <f t="shared" si="18"/>
        <v/>
      </c>
      <c r="L250" t="str">
        <f t="shared" si="19"/>
        <v/>
      </c>
    </row>
    <row r="251" spans="5:12" ht="16.5" thickTop="1" thickBot="1">
      <c r="E251" s="8"/>
      <c r="I251" t="str">
        <f t="shared" si="16"/>
        <v/>
      </c>
      <c r="J251" t="str">
        <f t="shared" si="17"/>
        <v/>
      </c>
      <c r="K251" t="str">
        <f t="shared" si="18"/>
        <v/>
      </c>
      <c r="L251" t="str">
        <f t="shared" si="19"/>
        <v/>
      </c>
    </row>
    <row r="252" spans="5:12" ht="16.5" thickTop="1" thickBot="1">
      <c r="E252" s="8"/>
      <c r="I252" t="str">
        <f t="shared" si="16"/>
        <v/>
      </c>
      <c r="J252" t="str">
        <f t="shared" si="17"/>
        <v/>
      </c>
      <c r="K252" t="str">
        <f t="shared" si="18"/>
        <v/>
      </c>
      <c r="L252" t="str">
        <f t="shared" si="19"/>
        <v/>
      </c>
    </row>
    <row r="253" spans="5:12" ht="16.5" thickTop="1" thickBot="1">
      <c r="E253" s="8"/>
      <c r="I253" t="str">
        <f t="shared" si="16"/>
        <v/>
      </c>
      <c r="J253" t="str">
        <f t="shared" si="17"/>
        <v/>
      </c>
      <c r="K253" t="str">
        <f t="shared" si="18"/>
        <v/>
      </c>
      <c r="L253" t="str">
        <f t="shared" si="19"/>
        <v/>
      </c>
    </row>
    <row r="254" spans="5:12" ht="16.5" thickTop="1" thickBot="1">
      <c r="E254" s="8"/>
      <c r="I254" t="str">
        <f t="shared" si="16"/>
        <v/>
      </c>
      <c r="J254" t="str">
        <f t="shared" si="17"/>
        <v/>
      </c>
      <c r="K254" t="str">
        <f t="shared" si="18"/>
        <v/>
      </c>
      <c r="L254" t="str">
        <f t="shared" si="19"/>
        <v/>
      </c>
    </row>
    <row r="255" spans="5:12" ht="16.5" thickTop="1" thickBot="1">
      <c r="E255" s="8"/>
      <c r="I255" t="str">
        <f t="shared" si="16"/>
        <v/>
      </c>
      <c r="J255" t="str">
        <f t="shared" si="17"/>
        <v/>
      </c>
      <c r="K255" t="str">
        <f t="shared" si="18"/>
        <v/>
      </c>
      <c r="L255" t="str">
        <f t="shared" si="19"/>
        <v/>
      </c>
    </row>
    <row r="256" spans="5:12" ht="16.5" thickTop="1" thickBot="1">
      <c r="E256" s="8"/>
      <c r="I256" t="str">
        <f t="shared" si="16"/>
        <v/>
      </c>
      <c r="J256" t="str">
        <f t="shared" si="17"/>
        <v/>
      </c>
      <c r="K256" t="str">
        <f t="shared" si="18"/>
        <v/>
      </c>
      <c r="L256" t="str">
        <f t="shared" si="19"/>
        <v/>
      </c>
    </row>
    <row r="257" spans="5:12" ht="16.5" thickTop="1" thickBot="1">
      <c r="E257" s="8"/>
      <c r="I257" t="str">
        <f t="shared" si="16"/>
        <v/>
      </c>
      <c r="J257" t="str">
        <f t="shared" si="17"/>
        <v/>
      </c>
      <c r="K257" t="str">
        <f t="shared" si="18"/>
        <v/>
      </c>
      <c r="L257" t="str">
        <f t="shared" si="19"/>
        <v/>
      </c>
    </row>
    <row r="258" spans="5:12" ht="16.5" thickTop="1" thickBot="1">
      <c r="E258" s="8"/>
      <c r="I258" t="str">
        <f t="shared" si="16"/>
        <v/>
      </c>
      <c r="J258" t="str">
        <f t="shared" si="17"/>
        <v/>
      </c>
      <c r="K258" t="str">
        <f t="shared" si="18"/>
        <v/>
      </c>
      <c r="L258" t="str">
        <f t="shared" si="19"/>
        <v/>
      </c>
    </row>
    <row r="259" spans="5:12" ht="16.5" thickTop="1" thickBot="1">
      <c r="E259" s="8"/>
      <c r="I259" t="str">
        <f t="shared" si="16"/>
        <v/>
      </c>
      <c r="J259" t="str">
        <f t="shared" si="17"/>
        <v/>
      </c>
      <c r="K259" t="str">
        <f t="shared" si="18"/>
        <v/>
      </c>
      <c r="L259" t="str">
        <f t="shared" si="19"/>
        <v/>
      </c>
    </row>
    <row r="260" spans="5:12" ht="16.5" thickTop="1" thickBot="1">
      <c r="E260" s="8"/>
      <c r="I260" t="str">
        <f t="shared" si="16"/>
        <v/>
      </c>
      <c r="J260" t="str">
        <f t="shared" si="17"/>
        <v/>
      </c>
      <c r="K260" t="str">
        <f t="shared" si="18"/>
        <v/>
      </c>
      <c r="L260" t="str">
        <f t="shared" si="19"/>
        <v/>
      </c>
    </row>
    <row r="261" spans="5:12" ht="16.5" thickTop="1" thickBot="1">
      <c r="E261" s="8"/>
      <c r="I261" t="str">
        <f t="shared" si="16"/>
        <v/>
      </c>
      <c r="J261" t="str">
        <f t="shared" si="17"/>
        <v/>
      </c>
      <c r="K261" t="str">
        <f t="shared" si="18"/>
        <v/>
      </c>
      <c r="L261" t="str">
        <f t="shared" si="19"/>
        <v/>
      </c>
    </row>
    <row r="262" spans="5:12" ht="16.5" thickTop="1" thickBot="1">
      <c r="E262" s="8"/>
      <c r="I262" t="str">
        <f t="shared" si="16"/>
        <v/>
      </c>
      <c r="J262" t="str">
        <f t="shared" si="17"/>
        <v/>
      </c>
      <c r="K262" t="str">
        <f t="shared" si="18"/>
        <v/>
      </c>
      <c r="L262" t="str">
        <f t="shared" si="19"/>
        <v/>
      </c>
    </row>
    <row r="263" spans="5:12" ht="16.5" thickTop="1" thickBot="1">
      <c r="E263" s="8"/>
      <c r="I263" t="str">
        <f t="shared" si="16"/>
        <v/>
      </c>
      <c r="J263" t="str">
        <f t="shared" si="17"/>
        <v/>
      </c>
      <c r="K263" t="str">
        <f t="shared" si="18"/>
        <v/>
      </c>
      <c r="L263" t="str">
        <f t="shared" si="19"/>
        <v/>
      </c>
    </row>
    <row r="264" spans="5:12" ht="16.5" thickTop="1" thickBot="1">
      <c r="E264" s="8"/>
      <c r="I264" t="str">
        <f t="shared" si="16"/>
        <v/>
      </c>
      <c r="J264" t="str">
        <f t="shared" si="17"/>
        <v/>
      </c>
      <c r="K264" t="str">
        <f t="shared" si="18"/>
        <v/>
      </c>
      <c r="L264" t="str">
        <f t="shared" si="19"/>
        <v/>
      </c>
    </row>
    <row r="265" spans="5:12" ht="16.5" thickTop="1" thickBot="1">
      <c r="E265" s="8"/>
      <c r="I265" t="str">
        <f t="shared" si="16"/>
        <v/>
      </c>
      <c r="J265" t="str">
        <f t="shared" si="17"/>
        <v/>
      </c>
      <c r="K265" t="str">
        <f t="shared" si="18"/>
        <v/>
      </c>
      <c r="L265" t="str">
        <f t="shared" si="19"/>
        <v/>
      </c>
    </row>
    <row r="266" spans="5:12" ht="16.5" thickTop="1" thickBot="1">
      <c r="E266" s="8"/>
      <c r="I266" t="str">
        <f t="shared" si="16"/>
        <v/>
      </c>
      <c r="J266" t="str">
        <f t="shared" si="17"/>
        <v/>
      </c>
      <c r="K266" t="str">
        <f t="shared" si="18"/>
        <v/>
      </c>
      <c r="L266" t="str">
        <f t="shared" si="19"/>
        <v/>
      </c>
    </row>
    <row r="267" spans="5:12" ht="16.5" thickTop="1" thickBot="1">
      <c r="E267" s="8"/>
      <c r="I267" t="str">
        <f t="shared" si="16"/>
        <v/>
      </c>
      <c r="J267" t="str">
        <f t="shared" si="17"/>
        <v/>
      </c>
      <c r="K267" t="str">
        <f t="shared" si="18"/>
        <v/>
      </c>
      <c r="L267" t="str">
        <f t="shared" si="19"/>
        <v/>
      </c>
    </row>
    <row r="268" spans="5:12" ht="16.5" thickTop="1" thickBot="1">
      <c r="E268" s="8"/>
      <c r="I268" t="str">
        <f t="shared" si="16"/>
        <v/>
      </c>
      <c r="J268" t="str">
        <f t="shared" si="17"/>
        <v/>
      </c>
      <c r="K268" t="str">
        <f t="shared" si="18"/>
        <v/>
      </c>
      <c r="L268" t="str">
        <f t="shared" si="19"/>
        <v/>
      </c>
    </row>
    <row r="269" spans="5:12" ht="16.5" thickTop="1" thickBot="1">
      <c r="E269" s="8"/>
      <c r="I269" t="str">
        <f t="shared" si="16"/>
        <v/>
      </c>
      <c r="J269" t="str">
        <f t="shared" si="17"/>
        <v/>
      </c>
      <c r="K269" t="str">
        <f t="shared" si="18"/>
        <v/>
      </c>
      <c r="L269" t="str">
        <f t="shared" si="19"/>
        <v/>
      </c>
    </row>
    <row r="270" spans="5:12" ht="16.5" thickTop="1" thickBot="1">
      <c r="E270" s="8"/>
      <c r="I270" t="str">
        <f t="shared" si="16"/>
        <v/>
      </c>
      <c r="J270" t="str">
        <f t="shared" si="17"/>
        <v/>
      </c>
      <c r="K270" t="str">
        <f t="shared" si="18"/>
        <v/>
      </c>
      <c r="L270" t="str">
        <f t="shared" si="19"/>
        <v/>
      </c>
    </row>
    <row r="271" spans="5:12" ht="16.5" thickTop="1" thickBot="1">
      <c r="E271" s="8"/>
      <c r="I271" t="str">
        <f t="shared" si="16"/>
        <v/>
      </c>
      <c r="J271" t="str">
        <f t="shared" si="17"/>
        <v/>
      </c>
      <c r="K271" t="str">
        <f t="shared" si="18"/>
        <v/>
      </c>
      <c r="L271" t="str">
        <f t="shared" si="19"/>
        <v/>
      </c>
    </row>
    <row r="272" spans="5:12" ht="16.5" thickTop="1" thickBot="1">
      <c r="E272" s="8"/>
      <c r="I272" t="str">
        <f t="shared" si="16"/>
        <v/>
      </c>
      <c r="J272" t="str">
        <f t="shared" si="17"/>
        <v/>
      </c>
      <c r="K272" t="str">
        <f t="shared" si="18"/>
        <v/>
      </c>
      <c r="L272" t="str">
        <f t="shared" si="19"/>
        <v/>
      </c>
    </row>
    <row r="273" spans="5:12" ht="16.5" thickTop="1" thickBot="1">
      <c r="E273" s="8"/>
      <c r="I273" t="str">
        <f t="shared" si="16"/>
        <v/>
      </c>
      <c r="J273" t="str">
        <f t="shared" si="17"/>
        <v/>
      </c>
      <c r="K273" t="str">
        <f t="shared" si="18"/>
        <v/>
      </c>
      <c r="L273" t="str">
        <f t="shared" si="19"/>
        <v/>
      </c>
    </row>
    <row r="274" spans="5:12" ht="16.5" thickTop="1" thickBot="1">
      <c r="E274" s="8"/>
      <c r="I274" t="str">
        <f t="shared" si="16"/>
        <v/>
      </c>
      <c r="J274" t="str">
        <f t="shared" si="17"/>
        <v/>
      </c>
      <c r="K274" t="str">
        <f t="shared" si="18"/>
        <v/>
      </c>
      <c r="L274" t="str">
        <f t="shared" si="19"/>
        <v/>
      </c>
    </row>
    <row r="275" spans="5:12" ht="16.5" thickTop="1" thickBot="1">
      <c r="E275" s="8"/>
      <c r="I275" t="str">
        <f t="shared" si="16"/>
        <v/>
      </c>
      <c r="J275" t="str">
        <f t="shared" si="17"/>
        <v/>
      </c>
      <c r="K275" t="str">
        <f t="shared" si="18"/>
        <v/>
      </c>
      <c r="L275" t="str">
        <f t="shared" si="19"/>
        <v/>
      </c>
    </row>
    <row r="276" spans="5:12" ht="16.5" thickTop="1" thickBot="1">
      <c r="E276" s="8"/>
      <c r="I276" t="str">
        <f t="shared" si="16"/>
        <v/>
      </c>
      <c r="J276" t="str">
        <f t="shared" si="17"/>
        <v/>
      </c>
      <c r="K276" t="str">
        <f t="shared" si="18"/>
        <v/>
      </c>
      <c r="L276" t="str">
        <f t="shared" si="19"/>
        <v/>
      </c>
    </row>
    <row r="277" spans="5:12" ht="16.5" thickTop="1" thickBot="1">
      <c r="E277" s="8"/>
      <c r="I277" t="str">
        <f t="shared" si="16"/>
        <v/>
      </c>
      <c r="J277" t="str">
        <f t="shared" si="17"/>
        <v/>
      </c>
      <c r="K277" t="str">
        <f t="shared" si="18"/>
        <v/>
      </c>
      <c r="L277" t="str">
        <f t="shared" si="19"/>
        <v/>
      </c>
    </row>
    <row r="278" spans="5:12" ht="16.5" thickTop="1" thickBot="1">
      <c r="E278" s="8"/>
      <c r="I278" t="str">
        <f t="shared" si="16"/>
        <v/>
      </c>
      <c r="J278" t="str">
        <f t="shared" si="17"/>
        <v/>
      </c>
      <c r="K278" t="str">
        <f t="shared" si="18"/>
        <v/>
      </c>
      <c r="L278" t="str">
        <f t="shared" si="19"/>
        <v/>
      </c>
    </row>
    <row r="279" spans="5:12" ht="16.5" thickTop="1" thickBot="1">
      <c r="E279" s="8"/>
      <c r="I279" t="str">
        <f t="shared" si="16"/>
        <v/>
      </c>
      <c r="J279" t="str">
        <f t="shared" si="17"/>
        <v/>
      </c>
      <c r="K279" t="str">
        <f t="shared" si="18"/>
        <v/>
      </c>
      <c r="L279" t="str">
        <f t="shared" si="19"/>
        <v/>
      </c>
    </row>
    <row r="280" spans="5:12" ht="16.5" thickTop="1" thickBot="1">
      <c r="E280" s="8"/>
      <c r="I280" t="str">
        <f t="shared" si="16"/>
        <v/>
      </c>
      <c r="J280" t="str">
        <f t="shared" si="17"/>
        <v/>
      </c>
      <c r="K280" t="str">
        <f t="shared" si="18"/>
        <v/>
      </c>
      <c r="L280" t="str">
        <f t="shared" si="19"/>
        <v/>
      </c>
    </row>
    <row r="281" spans="5:12" ht="16.5" thickTop="1" thickBot="1">
      <c r="E281" s="8"/>
      <c r="I281" t="str">
        <f t="shared" ref="I281:I344" si="20">IF(AND(ISBLANK($E281),NOT(ISBLANK($B281)),$D281="S"),$B281,"")</f>
        <v/>
      </c>
      <c r="J281" t="str">
        <f t="shared" ref="J281:J344" si="21">IF(AND($E281="X",NOT(ISBLANK($B281)),$D281="S"),$B281,"")</f>
        <v/>
      </c>
      <c r="K281" t="str">
        <f t="shared" ref="K281:K344" si="22">IF(AND(ISBLANK($E281),NOT(ISBLANK($B281)),$D281="D"),$B281,"")</f>
        <v/>
      </c>
      <c r="L281" t="str">
        <f t="shared" ref="L281:L344" si="23">IF(AND($E281="X",NOT(ISBLANK($B281)),$D281="D"),$B281,"")</f>
        <v/>
      </c>
    </row>
    <row r="282" spans="5:12" ht="16.5" thickTop="1" thickBot="1">
      <c r="E282" s="8"/>
      <c r="I282" t="str">
        <f t="shared" si="20"/>
        <v/>
      </c>
      <c r="J282" t="str">
        <f t="shared" si="21"/>
        <v/>
      </c>
      <c r="K282" t="str">
        <f t="shared" si="22"/>
        <v/>
      </c>
      <c r="L282" t="str">
        <f t="shared" si="23"/>
        <v/>
      </c>
    </row>
    <row r="283" spans="5:12" ht="16.5" thickTop="1" thickBot="1">
      <c r="E283" s="8"/>
      <c r="I283" t="str">
        <f t="shared" si="20"/>
        <v/>
      </c>
      <c r="J283" t="str">
        <f t="shared" si="21"/>
        <v/>
      </c>
      <c r="K283" t="str">
        <f t="shared" si="22"/>
        <v/>
      </c>
      <c r="L283" t="str">
        <f t="shared" si="23"/>
        <v/>
      </c>
    </row>
    <row r="284" spans="5:12" ht="16.5" thickTop="1" thickBot="1">
      <c r="E284" s="8"/>
      <c r="I284" t="str">
        <f t="shared" si="20"/>
        <v/>
      </c>
      <c r="J284" t="str">
        <f t="shared" si="21"/>
        <v/>
      </c>
      <c r="K284" t="str">
        <f t="shared" si="22"/>
        <v/>
      </c>
      <c r="L284" t="str">
        <f t="shared" si="23"/>
        <v/>
      </c>
    </row>
    <row r="285" spans="5:12" ht="16.5" thickTop="1" thickBot="1">
      <c r="E285" s="8"/>
      <c r="I285" t="str">
        <f t="shared" si="20"/>
        <v/>
      </c>
      <c r="J285" t="str">
        <f t="shared" si="21"/>
        <v/>
      </c>
      <c r="K285" t="str">
        <f t="shared" si="22"/>
        <v/>
      </c>
      <c r="L285" t="str">
        <f t="shared" si="23"/>
        <v/>
      </c>
    </row>
    <row r="286" spans="5:12" ht="16.5" thickTop="1" thickBot="1">
      <c r="E286" s="8"/>
      <c r="I286" t="str">
        <f t="shared" si="20"/>
        <v/>
      </c>
      <c r="J286" t="str">
        <f t="shared" si="21"/>
        <v/>
      </c>
      <c r="K286" t="str">
        <f t="shared" si="22"/>
        <v/>
      </c>
      <c r="L286" t="str">
        <f t="shared" si="23"/>
        <v/>
      </c>
    </row>
    <row r="287" spans="5:12" ht="16.5" thickTop="1" thickBot="1">
      <c r="E287" s="8"/>
      <c r="I287" t="str">
        <f t="shared" si="20"/>
        <v/>
      </c>
      <c r="J287" t="str">
        <f t="shared" si="21"/>
        <v/>
      </c>
      <c r="K287" t="str">
        <f t="shared" si="22"/>
        <v/>
      </c>
      <c r="L287" t="str">
        <f t="shared" si="23"/>
        <v/>
      </c>
    </row>
    <row r="288" spans="5:12" ht="16.5" thickTop="1" thickBot="1">
      <c r="E288" s="8"/>
      <c r="I288" t="str">
        <f t="shared" si="20"/>
        <v/>
      </c>
      <c r="J288" t="str">
        <f t="shared" si="21"/>
        <v/>
      </c>
      <c r="K288" t="str">
        <f t="shared" si="22"/>
        <v/>
      </c>
      <c r="L288" t="str">
        <f t="shared" si="23"/>
        <v/>
      </c>
    </row>
    <row r="289" spans="5:12" ht="16.5" thickTop="1" thickBot="1">
      <c r="E289" s="8"/>
      <c r="I289" t="str">
        <f t="shared" si="20"/>
        <v/>
      </c>
      <c r="J289" t="str">
        <f t="shared" si="21"/>
        <v/>
      </c>
      <c r="K289" t="str">
        <f t="shared" si="22"/>
        <v/>
      </c>
      <c r="L289" t="str">
        <f t="shared" si="23"/>
        <v/>
      </c>
    </row>
    <row r="290" spans="5:12" ht="16.5" thickTop="1" thickBot="1">
      <c r="E290" s="8"/>
      <c r="I290" t="str">
        <f t="shared" si="20"/>
        <v/>
      </c>
      <c r="J290" t="str">
        <f t="shared" si="21"/>
        <v/>
      </c>
      <c r="K290" t="str">
        <f t="shared" si="22"/>
        <v/>
      </c>
      <c r="L290" t="str">
        <f t="shared" si="23"/>
        <v/>
      </c>
    </row>
    <row r="291" spans="5:12" ht="16.5" thickTop="1" thickBot="1">
      <c r="E291" s="8"/>
      <c r="I291" t="str">
        <f t="shared" si="20"/>
        <v/>
      </c>
      <c r="J291" t="str">
        <f t="shared" si="21"/>
        <v/>
      </c>
      <c r="K291" t="str">
        <f t="shared" si="22"/>
        <v/>
      </c>
      <c r="L291" t="str">
        <f t="shared" si="23"/>
        <v/>
      </c>
    </row>
    <row r="292" spans="5:12" ht="16.5" thickTop="1" thickBot="1">
      <c r="E292" s="8"/>
      <c r="I292" t="str">
        <f t="shared" si="20"/>
        <v/>
      </c>
      <c r="J292" t="str">
        <f t="shared" si="21"/>
        <v/>
      </c>
      <c r="K292" t="str">
        <f t="shared" si="22"/>
        <v/>
      </c>
      <c r="L292" t="str">
        <f t="shared" si="23"/>
        <v/>
      </c>
    </row>
    <row r="293" spans="5:12" ht="16.5" thickTop="1" thickBot="1">
      <c r="E293" s="8"/>
      <c r="I293" t="str">
        <f t="shared" si="20"/>
        <v/>
      </c>
      <c r="J293" t="str">
        <f t="shared" si="21"/>
        <v/>
      </c>
      <c r="K293" t="str">
        <f t="shared" si="22"/>
        <v/>
      </c>
      <c r="L293" t="str">
        <f t="shared" si="23"/>
        <v/>
      </c>
    </row>
    <row r="294" spans="5:12" ht="16.5" thickTop="1" thickBot="1">
      <c r="E294" s="8"/>
      <c r="I294" t="str">
        <f t="shared" si="20"/>
        <v/>
      </c>
      <c r="J294" t="str">
        <f t="shared" si="21"/>
        <v/>
      </c>
      <c r="K294" t="str">
        <f t="shared" si="22"/>
        <v/>
      </c>
      <c r="L294" t="str">
        <f t="shared" si="23"/>
        <v/>
      </c>
    </row>
    <row r="295" spans="5:12" ht="16.5" thickTop="1" thickBot="1">
      <c r="E295" s="8"/>
      <c r="I295" t="str">
        <f t="shared" si="20"/>
        <v/>
      </c>
      <c r="J295" t="str">
        <f t="shared" si="21"/>
        <v/>
      </c>
      <c r="K295" t="str">
        <f t="shared" si="22"/>
        <v/>
      </c>
      <c r="L295" t="str">
        <f t="shared" si="23"/>
        <v/>
      </c>
    </row>
    <row r="296" spans="5:12" ht="16.5" thickTop="1" thickBot="1">
      <c r="E296" s="8"/>
      <c r="I296" t="str">
        <f t="shared" si="20"/>
        <v/>
      </c>
      <c r="J296" t="str">
        <f t="shared" si="21"/>
        <v/>
      </c>
      <c r="K296" t="str">
        <f t="shared" si="22"/>
        <v/>
      </c>
      <c r="L296" t="str">
        <f t="shared" si="23"/>
        <v/>
      </c>
    </row>
    <row r="297" spans="5:12" ht="16.5" thickTop="1" thickBot="1">
      <c r="E297" s="8"/>
      <c r="I297" t="str">
        <f t="shared" si="20"/>
        <v/>
      </c>
      <c r="J297" t="str">
        <f t="shared" si="21"/>
        <v/>
      </c>
      <c r="K297" t="str">
        <f t="shared" si="22"/>
        <v/>
      </c>
      <c r="L297" t="str">
        <f t="shared" si="23"/>
        <v/>
      </c>
    </row>
    <row r="298" spans="5:12" ht="16.5" thickTop="1" thickBot="1">
      <c r="E298" s="8"/>
      <c r="I298" t="str">
        <f t="shared" si="20"/>
        <v/>
      </c>
      <c r="J298" t="str">
        <f t="shared" si="21"/>
        <v/>
      </c>
      <c r="K298" t="str">
        <f t="shared" si="22"/>
        <v/>
      </c>
      <c r="L298" t="str">
        <f t="shared" si="23"/>
        <v/>
      </c>
    </row>
    <row r="299" spans="5:12" ht="16.5" thickTop="1" thickBot="1">
      <c r="E299" s="8"/>
      <c r="I299" t="str">
        <f t="shared" si="20"/>
        <v/>
      </c>
      <c r="J299" t="str">
        <f t="shared" si="21"/>
        <v/>
      </c>
      <c r="K299" t="str">
        <f t="shared" si="22"/>
        <v/>
      </c>
      <c r="L299" t="str">
        <f t="shared" si="23"/>
        <v/>
      </c>
    </row>
    <row r="300" spans="5:12" ht="16.5" thickTop="1" thickBot="1">
      <c r="E300" s="8"/>
      <c r="I300" t="str">
        <f t="shared" si="20"/>
        <v/>
      </c>
      <c r="J300" t="str">
        <f t="shared" si="21"/>
        <v/>
      </c>
      <c r="K300" t="str">
        <f t="shared" si="22"/>
        <v/>
      </c>
      <c r="L300" t="str">
        <f t="shared" si="23"/>
        <v/>
      </c>
    </row>
    <row r="301" spans="5:12" ht="16.5" thickTop="1" thickBot="1">
      <c r="E301" s="8"/>
      <c r="I301" t="str">
        <f t="shared" si="20"/>
        <v/>
      </c>
      <c r="J301" t="str">
        <f t="shared" si="21"/>
        <v/>
      </c>
      <c r="K301" t="str">
        <f t="shared" si="22"/>
        <v/>
      </c>
      <c r="L301" t="str">
        <f t="shared" si="23"/>
        <v/>
      </c>
    </row>
    <row r="302" spans="5:12" ht="16.5" thickTop="1" thickBot="1">
      <c r="E302" s="8"/>
      <c r="I302" t="str">
        <f t="shared" si="20"/>
        <v/>
      </c>
      <c r="J302" t="str">
        <f t="shared" si="21"/>
        <v/>
      </c>
      <c r="K302" t="str">
        <f t="shared" si="22"/>
        <v/>
      </c>
      <c r="L302" t="str">
        <f t="shared" si="23"/>
        <v/>
      </c>
    </row>
    <row r="303" spans="5:12" ht="16.5" thickTop="1" thickBot="1">
      <c r="E303" s="8"/>
      <c r="I303" t="str">
        <f t="shared" si="20"/>
        <v/>
      </c>
      <c r="J303" t="str">
        <f t="shared" si="21"/>
        <v/>
      </c>
      <c r="K303" t="str">
        <f t="shared" si="22"/>
        <v/>
      </c>
      <c r="L303" t="str">
        <f t="shared" si="23"/>
        <v/>
      </c>
    </row>
    <row r="304" spans="5:12" ht="16.5" thickTop="1" thickBot="1">
      <c r="E304" s="8"/>
      <c r="I304" t="str">
        <f t="shared" si="20"/>
        <v/>
      </c>
      <c r="J304" t="str">
        <f t="shared" si="21"/>
        <v/>
      </c>
      <c r="K304" t="str">
        <f t="shared" si="22"/>
        <v/>
      </c>
      <c r="L304" t="str">
        <f t="shared" si="23"/>
        <v/>
      </c>
    </row>
    <row r="305" spans="5:12" ht="16.5" thickTop="1" thickBot="1">
      <c r="E305" s="8"/>
      <c r="I305" t="str">
        <f t="shared" si="20"/>
        <v/>
      </c>
      <c r="J305" t="str">
        <f t="shared" si="21"/>
        <v/>
      </c>
      <c r="K305" t="str">
        <f t="shared" si="22"/>
        <v/>
      </c>
      <c r="L305" t="str">
        <f t="shared" si="23"/>
        <v/>
      </c>
    </row>
    <row r="306" spans="5:12" ht="16.5" thickTop="1" thickBot="1">
      <c r="E306" s="8"/>
      <c r="I306" t="str">
        <f t="shared" si="20"/>
        <v/>
      </c>
      <c r="J306" t="str">
        <f t="shared" si="21"/>
        <v/>
      </c>
      <c r="K306" t="str">
        <f t="shared" si="22"/>
        <v/>
      </c>
      <c r="L306" t="str">
        <f t="shared" si="23"/>
        <v/>
      </c>
    </row>
    <row r="307" spans="5:12" ht="16.5" thickTop="1" thickBot="1">
      <c r="E307" s="8"/>
      <c r="I307" t="str">
        <f t="shared" si="20"/>
        <v/>
      </c>
      <c r="J307" t="str">
        <f t="shared" si="21"/>
        <v/>
      </c>
      <c r="K307" t="str">
        <f t="shared" si="22"/>
        <v/>
      </c>
      <c r="L307" t="str">
        <f t="shared" si="23"/>
        <v/>
      </c>
    </row>
    <row r="308" spans="5:12" ht="16.5" thickTop="1" thickBot="1">
      <c r="E308" s="8"/>
      <c r="I308" t="str">
        <f t="shared" si="20"/>
        <v/>
      </c>
      <c r="J308" t="str">
        <f t="shared" si="21"/>
        <v/>
      </c>
      <c r="K308" t="str">
        <f t="shared" si="22"/>
        <v/>
      </c>
      <c r="L308" t="str">
        <f t="shared" si="23"/>
        <v/>
      </c>
    </row>
    <row r="309" spans="5:12" ht="16.5" thickTop="1" thickBot="1">
      <c r="E309" s="8"/>
      <c r="I309" t="str">
        <f t="shared" si="20"/>
        <v/>
      </c>
      <c r="J309" t="str">
        <f t="shared" si="21"/>
        <v/>
      </c>
      <c r="K309" t="str">
        <f t="shared" si="22"/>
        <v/>
      </c>
      <c r="L309" t="str">
        <f t="shared" si="23"/>
        <v/>
      </c>
    </row>
    <row r="310" spans="5:12" ht="16.5" thickTop="1" thickBot="1">
      <c r="E310" s="8"/>
      <c r="I310" t="str">
        <f t="shared" si="20"/>
        <v/>
      </c>
      <c r="J310" t="str">
        <f t="shared" si="21"/>
        <v/>
      </c>
      <c r="K310" t="str">
        <f t="shared" si="22"/>
        <v/>
      </c>
      <c r="L310" t="str">
        <f t="shared" si="23"/>
        <v/>
      </c>
    </row>
    <row r="311" spans="5:12" ht="16.5" thickTop="1" thickBot="1">
      <c r="E311" s="8"/>
      <c r="I311" t="str">
        <f t="shared" si="20"/>
        <v/>
      </c>
      <c r="J311" t="str">
        <f t="shared" si="21"/>
        <v/>
      </c>
      <c r="K311" t="str">
        <f t="shared" si="22"/>
        <v/>
      </c>
      <c r="L311" t="str">
        <f t="shared" si="23"/>
        <v/>
      </c>
    </row>
    <row r="312" spans="5:12" ht="16.5" thickTop="1" thickBot="1">
      <c r="E312" s="8"/>
      <c r="I312" t="str">
        <f t="shared" si="20"/>
        <v/>
      </c>
      <c r="J312" t="str">
        <f t="shared" si="21"/>
        <v/>
      </c>
      <c r="K312" t="str">
        <f t="shared" si="22"/>
        <v/>
      </c>
      <c r="L312" t="str">
        <f t="shared" si="23"/>
        <v/>
      </c>
    </row>
    <row r="313" spans="5:12" ht="16.5" thickTop="1" thickBot="1">
      <c r="E313" s="8"/>
      <c r="I313" t="str">
        <f t="shared" si="20"/>
        <v/>
      </c>
      <c r="J313" t="str">
        <f t="shared" si="21"/>
        <v/>
      </c>
      <c r="K313" t="str">
        <f t="shared" si="22"/>
        <v/>
      </c>
      <c r="L313" t="str">
        <f t="shared" si="23"/>
        <v/>
      </c>
    </row>
    <row r="314" spans="5:12" ht="16.5" thickTop="1" thickBot="1">
      <c r="E314" s="8"/>
      <c r="I314" t="str">
        <f t="shared" si="20"/>
        <v/>
      </c>
      <c r="J314" t="str">
        <f t="shared" si="21"/>
        <v/>
      </c>
      <c r="K314" t="str">
        <f t="shared" si="22"/>
        <v/>
      </c>
      <c r="L314" t="str">
        <f t="shared" si="23"/>
        <v/>
      </c>
    </row>
    <row r="315" spans="5:12" ht="16.5" thickTop="1" thickBot="1">
      <c r="E315" s="8"/>
      <c r="I315" t="str">
        <f t="shared" si="20"/>
        <v/>
      </c>
      <c r="J315" t="str">
        <f t="shared" si="21"/>
        <v/>
      </c>
      <c r="K315" t="str">
        <f t="shared" si="22"/>
        <v/>
      </c>
      <c r="L315" t="str">
        <f t="shared" si="23"/>
        <v/>
      </c>
    </row>
    <row r="316" spans="5:12" ht="16.5" thickTop="1" thickBot="1">
      <c r="E316" s="8"/>
      <c r="I316" t="str">
        <f t="shared" si="20"/>
        <v/>
      </c>
      <c r="J316" t="str">
        <f t="shared" si="21"/>
        <v/>
      </c>
      <c r="K316" t="str">
        <f t="shared" si="22"/>
        <v/>
      </c>
      <c r="L316" t="str">
        <f t="shared" si="23"/>
        <v/>
      </c>
    </row>
    <row r="317" spans="5:12" ht="16.5" thickTop="1" thickBot="1">
      <c r="E317" s="8"/>
      <c r="I317" t="str">
        <f t="shared" si="20"/>
        <v/>
      </c>
      <c r="J317" t="str">
        <f t="shared" si="21"/>
        <v/>
      </c>
      <c r="K317" t="str">
        <f t="shared" si="22"/>
        <v/>
      </c>
      <c r="L317" t="str">
        <f t="shared" si="23"/>
        <v/>
      </c>
    </row>
    <row r="318" spans="5:12" ht="16.5" thickTop="1" thickBot="1">
      <c r="E318" s="8"/>
      <c r="I318" t="str">
        <f t="shared" si="20"/>
        <v/>
      </c>
      <c r="J318" t="str">
        <f t="shared" si="21"/>
        <v/>
      </c>
      <c r="K318" t="str">
        <f t="shared" si="22"/>
        <v/>
      </c>
      <c r="L318" t="str">
        <f t="shared" si="23"/>
        <v/>
      </c>
    </row>
    <row r="319" spans="5:12" ht="16.5" thickTop="1" thickBot="1">
      <c r="E319" s="8"/>
      <c r="I319" t="str">
        <f t="shared" si="20"/>
        <v/>
      </c>
      <c r="J319" t="str">
        <f t="shared" si="21"/>
        <v/>
      </c>
      <c r="K319" t="str">
        <f t="shared" si="22"/>
        <v/>
      </c>
      <c r="L319" t="str">
        <f t="shared" si="23"/>
        <v/>
      </c>
    </row>
    <row r="320" spans="5:12" ht="16.5" thickTop="1" thickBot="1">
      <c r="E320" s="8"/>
      <c r="I320" t="str">
        <f t="shared" si="20"/>
        <v/>
      </c>
      <c r="J320" t="str">
        <f t="shared" si="21"/>
        <v/>
      </c>
      <c r="K320" t="str">
        <f t="shared" si="22"/>
        <v/>
      </c>
      <c r="L320" t="str">
        <f t="shared" si="23"/>
        <v/>
      </c>
    </row>
    <row r="321" spans="5:12" ht="16.5" thickTop="1" thickBot="1">
      <c r="E321" s="8"/>
      <c r="I321" t="str">
        <f t="shared" si="20"/>
        <v/>
      </c>
      <c r="J321" t="str">
        <f t="shared" si="21"/>
        <v/>
      </c>
      <c r="K321" t="str">
        <f t="shared" si="22"/>
        <v/>
      </c>
      <c r="L321" t="str">
        <f t="shared" si="23"/>
        <v/>
      </c>
    </row>
    <row r="322" spans="5:12" ht="16.5" thickTop="1" thickBot="1">
      <c r="E322" s="8"/>
      <c r="I322" t="str">
        <f t="shared" si="20"/>
        <v/>
      </c>
      <c r="J322" t="str">
        <f t="shared" si="21"/>
        <v/>
      </c>
      <c r="K322" t="str">
        <f t="shared" si="22"/>
        <v/>
      </c>
      <c r="L322" t="str">
        <f t="shared" si="23"/>
        <v/>
      </c>
    </row>
    <row r="323" spans="5:12" ht="16.5" thickTop="1" thickBot="1">
      <c r="E323" s="8"/>
      <c r="I323" t="str">
        <f t="shared" si="20"/>
        <v/>
      </c>
      <c r="J323" t="str">
        <f t="shared" si="21"/>
        <v/>
      </c>
      <c r="K323" t="str">
        <f t="shared" si="22"/>
        <v/>
      </c>
      <c r="L323" t="str">
        <f t="shared" si="23"/>
        <v/>
      </c>
    </row>
    <row r="324" spans="5:12" ht="16.5" thickTop="1" thickBot="1">
      <c r="E324" s="8"/>
      <c r="I324" t="str">
        <f t="shared" si="20"/>
        <v/>
      </c>
      <c r="J324" t="str">
        <f t="shared" si="21"/>
        <v/>
      </c>
      <c r="K324" t="str">
        <f t="shared" si="22"/>
        <v/>
      </c>
      <c r="L324" t="str">
        <f t="shared" si="23"/>
        <v/>
      </c>
    </row>
    <row r="325" spans="5:12" ht="16.5" thickTop="1" thickBot="1">
      <c r="E325" s="8"/>
      <c r="I325" t="str">
        <f t="shared" si="20"/>
        <v/>
      </c>
      <c r="J325" t="str">
        <f t="shared" si="21"/>
        <v/>
      </c>
      <c r="K325" t="str">
        <f t="shared" si="22"/>
        <v/>
      </c>
      <c r="L325" t="str">
        <f t="shared" si="23"/>
        <v/>
      </c>
    </row>
    <row r="326" spans="5:12" ht="16.5" thickTop="1" thickBot="1">
      <c r="E326" s="8"/>
      <c r="I326" t="str">
        <f t="shared" si="20"/>
        <v/>
      </c>
      <c r="J326" t="str">
        <f t="shared" si="21"/>
        <v/>
      </c>
      <c r="K326" t="str">
        <f t="shared" si="22"/>
        <v/>
      </c>
      <c r="L326" t="str">
        <f t="shared" si="23"/>
        <v/>
      </c>
    </row>
    <row r="327" spans="5:12" ht="16.5" thickTop="1" thickBot="1">
      <c r="E327" s="8"/>
      <c r="I327" t="str">
        <f t="shared" si="20"/>
        <v/>
      </c>
      <c r="J327" t="str">
        <f t="shared" si="21"/>
        <v/>
      </c>
      <c r="K327" t="str">
        <f t="shared" si="22"/>
        <v/>
      </c>
      <c r="L327" t="str">
        <f t="shared" si="23"/>
        <v/>
      </c>
    </row>
    <row r="328" spans="5:12" ht="16.5" thickTop="1" thickBot="1">
      <c r="E328" s="8"/>
      <c r="I328" t="str">
        <f t="shared" si="20"/>
        <v/>
      </c>
      <c r="J328" t="str">
        <f t="shared" si="21"/>
        <v/>
      </c>
      <c r="K328" t="str">
        <f t="shared" si="22"/>
        <v/>
      </c>
      <c r="L328" t="str">
        <f t="shared" si="23"/>
        <v/>
      </c>
    </row>
    <row r="329" spans="5:12" ht="16.5" thickTop="1" thickBot="1">
      <c r="E329" s="8"/>
      <c r="I329" t="str">
        <f t="shared" si="20"/>
        <v/>
      </c>
      <c r="J329" t="str">
        <f t="shared" si="21"/>
        <v/>
      </c>
      <c r="K329" t="str">
        <f t="shared" si="22"/>
        <v/>
      </c>
      <c r="L329" t="str">
        <f t="shared" si="23"/>
        <v/>
      </c>
    </row>
    <row r="330" spans="5:12" ht="16.5" thickTop="1" thickBot="1">
      <c r="E330" s="8"/>
      <c r="I330" t="str">
        <f t="shared" si="20"/>
        <v/>
      </c>
      <c r="J330" t="str">
        <f t="shared" si="21"/>
        <v/>
      </c>
      <c r="K330" t="str">
        <f t="shared" si="22"/>
        <v/>
      </c>
      <c r="L330" t="str">
        <f t="shared" si="23"/>
        <v/>
      </c>
    </row>
    <row r="331" spans="5:12" ht="16.5" thickTop="1" thickBot="1">
      <c r="E331" s="8"/>
      <c r="I331" t="str">
        <f t="shared" si="20"/>
        <v/>
      </c>
      <c r="J331" t="str">
        <f t="shared" si="21"/>
        <v/>
      </c>
      <c r="K331" t="str">
        <f t="shared" si="22"/>
        <v/>
      </c>
      <c r="L331" t="str">
        <f t="shared" si="23"/>
        <v/>
      </c>
    </row>
    <row r="332" spans="5:12" ht="16.5" thickTop="1" thickBot="1">
      <c r="E332" s="8"/>
      <c r="I332" t="str">
        <f t="shared" si="20"/>
        <v/>
      </c>
      <c r="J332" t="str">
        <f t="shared" si="21"/>
        <v/>
      </c>
      <c r="K332" t="str">
        <f t="shared" si="22"/>
        <v/>
      </c>
      <c r="L332" t="str">
        <f t="shared" si="23"/>
        <v/>
      </c>
    </row>
    <row r="333" spans="5:12" ht="16.5" thickTop="1" thickBot="1">
      <c r="E333" s="8"/>
      <c r="I333" t="str">
        <f t="shared" si="20"/>
        <v/>
      </c>
      <c r="J333" t="str">
        <f t="shared" si="21"/>
        <v/>
      </c>
      <c r="K333" t="str">
        <f t="shared" si="22"/>
        <v/>
      </c>
      <c r="L333" t="str">
        <f t="shared" si="23"/>
        <v/>
      </c>
    </row>
    <row r="334" spans="5:12" ht="16.5" thickTop="1" thickBot="1">
      <c r="E334" s="8"/>
      <c r="I334" t="str">
        <f t="shared" si="20"/>
        <v/>
      </c>
      <c r="J334" t="str">
        <f t="shared" si="21"/>
        <v/>
      </c>
      <c r="K334" t="str">
        <f t="shared" si="22"/>
        <v/>
      </c>
      <c r="L334" t="str">
        <f t="shared" si="23"/>
        <v/>
      </c>
    </row>
    <row r="335" spans="5:12" ht="16.5" thickTop="1" thickBot="1">
      <c r="E335" s="8"/>
      <c r="I335" t="str">
        <f t="shared" si="20"/>
        <v/>
      </c>
      <c r="J335" t="str">
        <f t="shared" si="21"/>
        <v/>
      </c>
      <c r="K335" t="str">
        <f t="shared" si="22"/>
        <v/>
      </c>
      <c r="L335" t="str">
        <f t="shared" si="23"/>
        <v/>
      </c>
    </row>
    <row r="336" spans="5:12" ht="16.5" thickTop="1" thickBot="1">
      <c r="E336" s="8"/>
      <c r="I336" t="str">
        <f t="shared" si="20"/>
        <v/>
      </c>
      <c r="J336" t="str">
        <f t="shared" si="21"/>
        <v/>
      </c>
      <c r="K336" t="str">
        <f t="shared" si="22"/>
        <v/>
      </c>
      <c r="L336" t="str">
        <f t="shared" si="23"/>
        <v/>
      </c>
    </row>
    <row r="337" spans="5:12" ht="16.5" thickTop="1" thickBot="1">
      <c r="E337" s="8"/>
      <c r="I337" t="str">
        <f t="shared" si="20"/>
        <v/>
      </c>
      <c r="J337" t="str">
        <f t="shared" si="21"/>
        <v/>
      </c>
      <c r="K337" t="str">
        <f t="shared" si="22"/>
        <v/>
      </c>
      <c r="L337" t="str">
        <f t="shared" si="23"/>
        <v/>
      </c>
    </row>
    <row r="338" spans="5:12" ht="16.5" thickTop="1" thickBot="1">
      <c r="E338" s="8"/>
      <c r="I338" t="str">
        <f t="shared" si="20"/>
        <v/>
      </c>
      <c r="J338" t="str">
        <f t="shared" si="21"/>
        <v/>
      </c>
      <c r="K338" t="str">
        <f t="shared" si="22"/>
        <v/>
      </c>
      <c r="L338" t="str">
        <f t="shared" si="23"/>
        <v/>
      </c>
    </row>
    <row r="339" spans="5:12" ht="16.5" thickTop="1" thickBot="1">
      <c r="E339" s="8"/>
      <c r="I339" t="str">
        <f t="shared" si="20"/>
        <v/>
      </c>
      <c r="J339" t="str">
        <f t="shared" si="21"/>
        <v/>
      </c>
      <c r="K339" t="str">
        <f t="shared" si="22"/>
        <v/>
      </c>
      <c r="L339" t="str">
        <f t="shared" si="23"/>
        <v/>
      </c>
    </row>
    <row r="340" spans="5:12" ht="16.5" thickTop="1" thickBot="1">
      <c r="E340" s="8"/>
      <c r="I340" t="str">
        <f t="shared" si="20"/>
        <v/>
      </c>
      <c r="J340" t="str">
        <f t="shared" si="21"/>
        <v/>
      </c>
      <c r="K340" t="str">
        <f t="shared" si="22"/>
        <v/>
      </c>
      <c r="L340" t="str">
        <f t="shared" si="23"/>
        <v/>
      </c>
    </row>
    <row r="341" spans="5:12" ht="16.5" thickTop="1" thickBot="1">
      <c r="E341" s="8"/>
      <c r="I341" t="str">
        <f t="shared" si="20"/>
        <v/>
      </c>
      <c r="J341" t="str">
        <f t="shared" si="21"/>
        <v/>
      </c>
      <c r="K341" t="str">
        <f t="shared" si="22"/>
        <v/>
      </c>
      <c r="L341" t="str">
        <f t="shared" si="23"/>
        <v/>
      </c>
    </row>
    <row r="342" spans="5:12" ht="16.5" thickTop="1" thickBot="1">
      <c r="E342" s="8"/>
      <c r="I342" t="str">
        <f t="shared" si="20"/>
        <v/>
      </c>
      <c r="J342" t="str">
        <f t="shared" si="21"/>
        <v/>
      </c>
      <c r="K342" t="str">
        <f t="shared" si="22"/>
        <v/>
      </c>
      <c r="L342" t="str">
        <f t="shared" si="23"/>
        <v/>
      </c>
    </row>
    <row r="343" spans="5:12" ht="16.5" thickTop="1" thickBot="1">
      <c r="E343" s="8"/>
      <c r="I343" t="str">
        <f t="shared" si="20"/>
        <v/>
      </c>
      <c r="J343" t="str">
        <f t="shared" si="21"/>
        <v/>
      </c>
      <c r="K343" t="str">
        <f t="shared" si="22"/>
        <v/>
      </c>
      <c r="L343" t="str">
        <f t="shared" si="23"/>
        <v/>
      </c>
    </row>
    <row r="344" spans="5:12" ht="16.5" thickTop="1" thickBot="1">
      <c r="E344" s="8"/>
      <c r="I344" t="str">
        <f t="shared" si="20"/>
        <v/>
      </c>
      <c r="J344" t="str">
        <f t="shared" si="21"/>
        <v/>
      </c>
      <c r="K344" t="str">
        <f t="shared" si="22"/>
        <v/>
      </c>
      <c r="L344" t="str">
        <f t="shared" si="23"/>
        <v/>
      </c>
    </row>
    <row r="345" spans="5:12" ht="16.5" thickTop="1" thickBot="1">
      <c r="E345" s="8"/>
      <c r="I345" t="str">
        <f t="shared" ref="I345:I408" si="24">IF(AND(ISBLANK($E345),NOT(ISBLANK($B345)),$D345="S"),$B345,"")</f>
        <v/>
      </c>
      <c r="J345" t="str">
        <f t="shared" ref="J345:J408" si="25">IF(AND($E345="X",NOT(ISBLANK($B345)),$D345="S"),$B345,"")</f>
        <v/>
      </c>
      <c r="K345" t="str">
        <f t="shared" ref="K345:K408" si="26">IF(AND(ISBLANK($E345),NOT(ISBLANK($B345)),$D345="D"),$B345,"")</f>
        <v/>
      </c>
      <c r="L345" t="str">
        <f t="shared" ref="L345:L408" si="27">IF(AND($E345="X",NOT(ISBLANK($B345)),$D345="D"),$B345,"")</f>
        <v/>
      </c>
    </row>
    <row r="346" spans="5:12" ht="16.5" thickTop="1" thickBot="1">
      <c r="E346" s="8"/>
      <c r="I346" t="str">
        <f t="shared" si="24"/>
        <v/>
      </c>
      <c r="J346" t="str">
        <f t="shared" si="25"/>
        <v/>
      </c>
      <c r="K346" t="str">
        <f t="shared" si="26"/>
        <v/>
      </c>
      <c r="L346" t="str">
        <f t="shared" si="27"/>
        <v/>
      </c>
    </row>
    <row r="347" spans="5:12" ht="16.5" thickTop="1" thickBot="1">
      <c r="E347" s="8"/>
      <c r="I347" t="str">
        <f t="shared" si="24"/>
        <v/>
      </c>
      <c r="J347" t="str">
        <f t="shared" si="25"/>
        <v/>
      </c>
      <c r="K347" t="str">
        <f t="shared" si="26"/>
        <v/>
      </c>
      <c r="L347" t="str">
        <f t="shared" si="27"/>
        <v/>
      </c>
    </row>
    <row r="348" spans="5:12" ht="16.5" thickTop="1" thickBot="1">
      <c r="E348" s="8"/>
      <c r="I348" t="str">
        <f t="shared" si="24"/>
        <v/>
      </c>
      <c r="J348" t="str">
        <f t="shared" si="25"/>
        <v/>
      </c>
      <c r="K348" t="str">
        <f t="shared" si="26"/>
        <v/>
      </c>
      <c r="L348" t="str">
        <f t="shared" si="27"/>
        <v/>
      </c>
    </row>
    <row r="349" spans="5:12" ht="16.5" thickTop="1" thickBot="1">
      <c r="E349" s="8"/>
      <c r="I349" t="str">
        <f t="shared" si="24"/>
        <v/>
      </c>
      <c r="J349" t="str">
        <f t="shared" si="25"/>
        <v/>
      </c>
      <c r="K349" t="str">
        <f t="shared" si="26"/>
        <v/>
      </c>
      <c r="L349" t="str">
        <f t="shared" si="27"/>
        <v/>
      </c>
    </row>
    <row r="350" spans="5:12" ht="16.5" thickTop="1" thickBot="1">
      <c r="E350" s="8"/>
      <c r="I350" t="str">
        <f t="shared" si="24"/>
        <v/>
      </c>
      <c r="J350" t="str">
        <f t="shared" si="25"/>
        <v/>
      </c>
      <c r="K350" t="str">
        <f t="shared" si="26"/>
        <v/>
      </c>
      <c r="L350" t="str">
        <f t="shared" si="27"/>
        <v/>
      </c>
    </row>
    <row r="351" spans="5:12" ht="16.5" thickTop="1" thickBot="1">
      <c r="E351" s="8"/>
      <c r="I351" t="str">
        <f t="shared" si="24"/>
        <v/>
      </c>
      <c r="J351" t="str">
        <f t="shared" si="25"/>
        <v/>
      </c>
      <c r="K351" t="str">
        <f t="shared" si="26"/>
        <v/>
      </c>
      <c r="L351" t="str">
        <f t="shared" si="27"/>
        <v/>
      </c>
    </row>
    <row r="352" spans="5:12" ht="16.5" thickTop="1" thickBot="1">
      <c r="E352" s="8"/>
      <c r="I352" t="str">
        <f t="shared" si="24"/>
        <v/>
      </c>
      <c r="J352" t="str">
        <f t="shared" si="25"/>
        <v/>
      </c>
      <c r="K352" t="str">
        <f t="shared" si="26"/>
        <v/>
      </c>
      <c r="L352" t="str">
        <f t="shared" si="27"/>
        <v/>
      </c>
    </row>
    <row r="353" spans="5:12" ht="16.5" thickTop="1" thickBot="1">
      <c r="E353" s="8"/>
      <c r="I353" t="str">
        <f t="shared" si="24"/>
        <v/>
      </c>
      <c r="J353" t="str">
        <f t="shared" si="25"/>
        <v/>
      </c>
      <c r="K353" t="str">
        <f t="shared" si="26"/>
        <v/>
      </c>
      <c r="L353" t="str">
        <f t="shared" si="27"/>
        <v/>
      </c>
    </row>
    <row r="354" spans="5:12" ht="16.5" thickTop="1" thickBot="1">
      <c r="E354" s="8"/>
      <c r="I354" t="str">
        <f t="shared" si="24"/>
        <v/>
      </c>
      <c r="J354" t="str">
        <f t="shared" si="25"/>
        <v/>
      </c>
      <c r="K354" t="str">
        <f t="shared" si="26"/>
        <v/>
      </c>
      <c r="L354" t="str">
        <f t="shared" si="27"/>
        <v/>
      </c>
    </row>
    <row r="355" spans="5:12" ht="16.5" thickTop="1" thickBot="1">
      <c r="E355" s="8"/>
      <c r="I355" t="str">
        <f t="shared" si="24"/>
        <v/>
      </c>
      <c r="J355" t="str">
        <f t="shared" si="25"/>
        <v/>
      </c>
      <c r="K355" t="str">
        <f t="shared" si="26"/>
        <v/>
      </c>
      <c r="L355" t="str">
        <f t="shared" si="27"/>
        <v/>
      </c>
    </row>
    <row r="356" spans="5:12" ht="16.5" thickTop="1" thickBot="1">
      <c r="E356" s="8"/>
      <c r="I356" t="str">
        <f t="shared" si="24"/>
        <v/>
      </c>
      <c r="J356" t="str">
        <f t="shared" si="25"/>
        <v/>
      </c>
      <c r="K356" t="str">
        <f t="shared" si="26"/>
        <v/>
      </c>
      <c r="L356" t="str">
        <f t="shared" si="27"/>
        <v/>
      </c>
    </row>
    <row r="357" spans="5:12" ht="16.5" thickTop="1" thickBot="1">
      <c r="E357" s="8"/>
      <c r="I357" t="str">
        <f t="shared" si="24"/>
        <v/>
      </c>
      <c r="J357" t="str">
        <f t="shared" si="25"/>
        <v/>
      </c>
      <c r="K357" t="str">
        <f t="shared" si="26"/>
        <v/>
      </c>
      <c r="L357" t="str">
        <f t="shared" si="27"/>
        <v/>
      </c>
    </row>
    <row r="358" spans="5:12" ht="16.5" thickTop="1" thickBot="1">
      <c r="E358" s="8"/>
      <c r="I358" t="str">
        <f t="shared" si="24"/>
        <v/>
      </c>
      <c r="J358" t="str">
        <f t="shared" si="25"/>
        <v/>
      </c>
      <c r="K358" t="str">
        <f t="shared" si="26"/>
        <v/>
      </c>
      <c r="L358" t="str">
        <f t="shared" si="27"/>
        <v/>
      </c>
    </row>
    <row r="359" spans="5:12" ht="16.5" thickTop="1" thickBot="1">
      <c r="E359" s="8"/>
      <c r="I359" t="str">
        <f t="shared" si="24"/>
        <v/>
      </c>
      <c r="J359" t="str">
        <f t="shared" si="25"/>
        <v/>
      </c>
      <c r="K359" t="str">
        <f t="shared" si="26"/>
        <v/>
      </c>
      <c r="L359" t="str">
        <f t="shared" si="27"/>
        <v/>
      </c>
    </row>
    <row r="360" spans="5:12" ht="16.5" thickTop="1" thickBot="1">
      <c r="E360" s="8"/>
      <c r="I360" t="str">
        <f t="shared" si="24"/>
        <v/>
      </c>
      <c r="J360" t="str">
        <f t="shared" si="25"/>
        <v/>
      </c>
      <c r="K360" t="str">
        <f t="shared" si="26"/>
        <v/>
      </c>
      <c r="L360" t="str">
        <f t="shared" si="27"/>
        <v/>
      </c>
    </row>
    <row r="361" spans="5:12" ht="16.5" thickTop="1" thickBot="1">
      <c r="E361" s="8"/>
      <c r="I361" t="str">
        <f t="shared" si="24"/>
        <v/>
      </c>
      <c r="J361" t="str">
        <f t="shared" si="25"/>
        <v/>
      </c>
      <c r="K361" t="str">
        <f t="shared" si="26"/>
        <v/>
      </c>
      <c r="L361" t="str">
        <f t="shared" si="27"/>
        <v/>
      </c>
    </row>
    <row r="362" spans="5:12" ht="16.5" thickTop="1" thickBot="1">
      <c r="E362" s="8"/>
      <c r="I362" t="str">
        <f t="shared" si="24"/>
        <v/>
      </c>
      <c r="J362" t="str">
        <f t="shared" si="25"/>
        <v/>
      </c>
      <c r="K362" t="str">
        <f t="shared" si="26"/>
        <v/>
      </c>
      <c r="L362" t="str">
        <f t="shared" si="27"/>
        <v/>
      </c>
    </row>
    <row r="363" spans="5:12" ht="16.5" thickTop="1" thickBot="1">
      <c r="E363" s="8"/>
      <c r="I363" t="str">
        <f t="shared" si="24"/>
        <v/>
      </c>
      <c r="J363" t="str">
        <f t="shared" si="25"/>
        <v/>
      </c>
      <c r="K363" t="str">
        <f t="shared" si="26"/>
        <v/>
      </c>
      <c r="L363" t="str">
        <f t="shared" si="27"/>
        <v/>
      </c>
    </row>
    <row r="364" spans="5:12" ht="16.5" thickTop="1" thickBot="1">
      <c r="E364" s="8"/>
      <c r="I364" t="str">
        <f t="shared" si="24"/>
        <v/>
      </c>
      <c r="J364" t="str">
        <f t="shared" si="25"/>
        <v/>
      </c>
      <c r="K364" t="str">
        <f t="shared" si="26"/>
        <v/>
      </c>
      <c r="L364" t="str">
        <f t="shared" si="27"/>
        <v/>
      </c>
    </row>
    <row r="365" spans="5:12" ht="16.5" thickTop="1" thickBot="1">
      <c r="E365" s="8"/>
      <c r="I365" t="str">
        <f t="shared" si="24"/>
        <v/>
      </c>
      <c r="J365" t="str">
        <f t="shared" si="25"/>
        <v/>
      </c>
      <c r="K365" t="str">
        <f t="shared" si="26"/>
        <v/>
      </c>
      <c r="L365" t="str">
        <f t="shared" si="27"/>
        <v/>
      </c>
    </row>
    <row r="366" spans="5:12" ht="16.5" thickTop="1" thickBot="1">
      <c r="E366" s="8"/>
      <c r="I366" t="str">
        <f t="shared" si="24"/>
        <v/>
      </c>
      <c r="J366" t="str">
        <f t="shared" si="25"/>
        <v/>
      </c>
      <c r="K366" t="str">
        <f t="shared" si="26"/>
        <v/>
      </c>
      <c r="L366" t="str">
        <f t="shared" si="27"/>
        <v/>
      </c>
    </row>
    <row r="367" spans="5:12" ht="16.5" thickTop="1" thickBot="1">
      <c r="E367" s="8"/>
      <c r="I367" t="str">
        <f t="shared" si="24"/>
        <v/>
      </c>
      <c r="J367" t="str">
        <f t="shared" si="25"/>
        <v/>
      </c>
      <c r="K367" t="str">
        <f t="shared" si="26"/>
        <v/>
      </c>
      <c r="L367" t="str">
        <f t="shared" si="27"/>
        <v/>
      </c>
    </row>
    <row r="368" spans="5:12" ht="16.5" thickTop="1" thickBot="1">
      <c r="E368" s="8"/>
      <c r="I368" t="str">
        <f t="shared" si="24"/>
        <v/>
      </c>
      <c r="J368" t="str">
        <f t="shared" si="25"/>
        <v/>
      </c>
      <c r="K368" t="str">
        <f t="shared" si="26"/>
        <v/>
      </c>
      <c r="L368" t="str">
        <f t="shared" si="27"/>
        <v/>
      </c>
    </row>
    <row r="369" spans="5:12" ht="16.5" thickTop="1" thickBot="1">
      <c r="E369" s="8"/>
      <c r="I369" t="str">
        <f t="shared" si="24"/>
        <v/>
      </c>
      <c r="J369" t="str">
        <f t="shared" si="25"/>
        <v/>
      </c>
      <c r="K369" t="str">
        <f t="shared" si="26"/>
        <v/>
      </c>
      <c r="L369" t="str">
        <f t="shared" si="27"/>
        <v/>
      </c>
    </row>
    <row r="370" spans="5:12" ht="16.5" thickTop="1" thickBot="1">
      <c r="E370" s="8"/>
      <c r="I370" t="str">
        <f t="shared" si="24"/>
        <v/>
      </c>
      <c r="J370" t="str">
        <f t="shared" si="25"/>
        <v/>
      </c>
      <c r="K370" t="str">
        <f t="shared" si="26"/>
        <v/>
      </c>
      <c r="L370" t="str">
        <f t="shared" si="27"/>
        <v/>
      </c>
    </row>
    <row r="371" spans="5:12" ht="16.5" thickTop="1" thickBot="1">
      <c r="E371" s="8"/>
      <c r="I371" t="str">
        <f t="shared" si="24"/>
        <v/>
      </c>
      <c r="J371" t="str">
        <f t="shared" si="25"/>
        <v/>
      </c>
      <c r="K371" t="str">
        <f t="shared" si="26"/>
        <v/>
      </c>
      <c r="L371" t="str">
        <f t="shared" si="27"/>
        <v/>
      </c>
    </row>
    <row r="372" spans="5:12" ht="16.5" thickTop="1" thickBot="1">
      <c r="E372" s="8"/>
      <c r="I372" t="str">
        <f t="shared" si="24"/>
        <v/>
      </c>
      <c r="J372" t="str">
        <f t="shared" si="25"/>
        <v/>
      </c>
      <c r="K372" t="str">
        <f t="shared" si="26"/>
        <v/>
      </c>
      <c r="L372" t="str">
        <f t="shared" si="27"/>
        <v/>
      </c>
    </row>
    <row r="373" spans="5:12" ht="16.5" thickTop="1" thickBot="1">
      <c r="E373" s="8"/>
      <c r="I373" t="str">
        <f t="shared" si="24"/>
        <v/>
      </c>
      <c r="J373" t="str">
        <f t="shared" si="25"/>
        <v/>
      </c>
      <c r="K373" t="str">
        <f t="shared" si="26"/>
        <v/>
      </c>
      <c r="L373" t="str">
        <f t="shared" si="27"/>
        <v/>
      </c>
    </row>
    <row r="374" spans="5:12" ht="16.5" thickTop="1" thickBot="1">
      <c r="E374" s="8"/>
      <c r="I374" t="str">
        <f t="shared" si="24"/>
        <v/>
      </c>
      <c r="J374" t="str">
        <f t="shared" si="25"/>
        <v/>
      </c>
      <c r="K374" t="str">
        <f t="shared" si="26"/>
        <v/>
      </c>
      <c r="L374" t="str">
        <f t="shared" si="27"/>
        <v/>
      </c>
    </row>
    <row r="375" spans="5:12" ht="16.5" thickTop="1" thickBot="1">
      <c r="E375" s="8"/>
      <c r="I375" t="str">
        <f t="shared" si="24"/>
        <v/>
      </c>
      <c r="J375" t="str">
        <f t="shared" si="25"/>
        <v/>
      </c>
      <c r="K375" t="str">
        <f t="shared" si="26"/>
        <v/>
      </c>
      <c r="L375" t="str">
        <f t="shared" si="27"/>
        <v/>
      </c>
    </row>
    <row r="376" spans="5:12" ht="16.5" thickTop="1" thickBot="1">
      <c r="E376" s="8"/>
      <c r="I376" t="str">
        <f t="shared" si="24"/>
        <v/>
      </c>
      <c r="J376" t="str">
        <f t="shared" si="25"/>
        <v/>
      </c>
      <c r="K376" t="str">
        <f t="shared" si="26"/>
        <v/>
      </c>
      <c r="L376" t="str">
        <f t="shared" si="27"/>
        <v/>
      </c>
    </row>
    <row r="377" spans="5:12" ht="16.5" thickTop="1" thickBot="1">
      <c r="E377" s="8"/>
      <c r="I377" t="str">
        <f t="shared" si="24"/>
        <v/>
      </c>
      <c r="J377" t="str">
        <f t="shared" si="25"/>
        <v/>
      </c>
      <c r="K377" t="str">
        <f t="shared" si="26"/>
        <v/>
      </c>
      <c r="L377" t="str">
        <f t="shared" si="27"/>
        <v/>
      </c>
    </row>
    <row r="378" spans="5:12" ht="16.5" thickTop="1" thickBot="1">
      <c r="E378" s="8"/>
      <c r="I378" t="str">
        <f t="shared" si="24"/>
        <v/>
      </c>
      <c r="J378" t="str">
        <f t="shared" si="25"/>
        <v/>
      </c>
      <c r="K378" t="str">
        <f t="shared" si="26"/>
        <v/>
      </c>
      <c r="L378" t="str">
        <f t="shared" si="27"/>
        <v/>
      </c>
    </row>
    <row r="379" spans="5:12" ht="16.5" thickTop="1" thickBot="1">
      <c r="E379" s="8"/>
      <c r="I379" t="str">
        <f t="shared" si="24"/>
        <v/>
      </c>
      <c r="J379" t="str">
        <f t="shared" si="25"/>
        <v/>
      </c>
      <c r="K379" t="str">
        <f t="shared" si="26"/>
        <v/>
      </c>
      <c r="L379" t="str">
        <f t="shared" si="27"/>
        <v/>
      </c>
    </row>
    <row r="380" spans="5:12" ht="16.5" thickTop="1" thickBot="1">
      <c r="E380" s="8"/>
      <c r="I380" t="str">
        <f t="shared" si="24"/>
        <v/>
      </c>
      <c r="J380" t="str">
        <f t="shared" si="25"/>
        <v/>
      </c>
      <c r="K380" t="str">
        <f t="shared" si="26"/>
        <v/>
      </c>
      <c r="L380" t="str">
        <f t="shared" si="27"/>
        <v/>
      </c>
    </row>
    <row r="381" spans="5:12" ht="16.5" thickTop="1" thickBot="1">
      <c r="E381" s="8"/>
      <c r="I381" t="str">
        <f t="shared" si="24"/>
        <v/>
      </c>
      <c r="J381" t="str">
        <f t="shared" si="25"/>
        <v/>
      </c>
      <c r="K381" t="str">
        <f t="shared" si="26"/>
        <v/>
      </c>
      <c r="L381" t="str">
        <f t="shared" si="27"/>
        <v/>
      </c>
    </row>
    <row r="382" spans="5:12" ht="16.5" thickTop="1" thickBot="1">
      <c r="E382" s="8"/>
      <c r="I382" t="str">
        <f t="shared" si="24"/>
        <v/>
      </c>
      <c r="J382" t="str">
        <f t="shared" si="25"/>
        <v/>
      </c>
      <c r="K382" t="str">
        <f t="shared" si="26"/>
        <v/>
      </c>
      <c r="L382" t="str">
        <f t="shared" si="27"/>
        <v/>
      </c>
    </row>
    <row r="383" spans="5:12" ht="16.5" thickTop="1" thickBot="1">
      <c r="E383" s="8"/>
      <c r="I383" t="str">
        <f t="shared" si="24"/>
        <v/>
      </c>
      <c r="J383" t="str">
        <f t="shared" si="25"/>
        <v/>
      </c>
      <c r="K383" t="str">
        <f t="shared" si="26"/>
        <v/>
      </c>
      <c r="L383" t="str">
        <f t="shared" si="27"/>
        <v/>
      </c>
    </row>
    <row r="384" spans="5:12" ht="16.5" thickTop="1" thickBot="1">
      <c r="E384" s="8"/>
      <c r="I384" t="str">
        <f t="shared" si="24"/>
        <v/>
      </c>
      <c r="J384" t="str">
        <f t="shared" si="25"/>
        <v/>
      </c>
      <c r="K384" t="str">
        <f t="shared" si="26"/>
        <v/>
      </c>
      <c r="L384" t="str">
        <f t="shared" si="27"/>
        <v/>
      </c>
    </row>
    <row r="385" spans="5:12" ht="16.5" thickTop="1" thickBot="1">
      <c r="E385" s="8"/>
      <c r="I385" t="str">
        <f t="shared" si="24"/>
        <v/>
      </c>
      <c r="J385" t="str">
        <f t="shared" si="25"/>
        <v/>
      </c>
      <c r="K385" t="str">
        <f t="shared" si="26"/>
        <v/>
      </c>
      <c r="L385" t="str">
        <f t="shared" si="27"/>
        <v/>
      </c>
    </row>
    <row r="386" spans="5:12" ht="16.5" thickTop="1" thickBot="1">
      <c r="E386" s="8"/>
      <c r="I386" t="str">
        <f t="shared" si="24"/>
        <v/>
      </c>
      <c r="J386" t="str">
        <f t="shared" si="25"/>
        <v/>
      </c>
      <c r="K386" t="str">
        <f t="shared" si="26"/>
        <v/>
      </c>
      <c r="L386" t="str">
        <f t="shared" si="27"/>
        <v/>
      </c>
    </row>
    <row r="387" spans="5:12" ht="16.5" thickTop="1" thickBot="1">
      <c r="E387" s="8"/>
      <c r="I387" t="str">
        <f t="shared" si="24"/>
        <v/>
      </c>
      <c r="J387" t="str">
        <f t="shared" si="25"/>
        <v/>
      </c>
      <c r="K387" t="str">
        <f t="shared" si="26"/>
        <v/>
      </c>
      <c r="L387" t="str">
        <f t="shared" si="27"/>
        <v/>
      </c>
    </row>
    <row r="388" spans="5:12" ht="16.5" thickTop="1" thickBot="1">
      <c r="E388" s="8"/>
      <c r="I388" t="str">
        <f t="shared" si="24"/>
        <v/>
      </c>
      <c r="J388" t="str">
        <f t="shared" si="25"/>
        <v/>
      </c>
      <c r="K388" t="str">
        <f t="shared" si="26"/>
        <v/>
      </c>
      <c r="L388" t="str">
        <f t="shared" si="27"/>
        <v/>
      </c>
    </row>
    <row r="389" spans="5:12" ht="16.5" thickTop="1" thickBot="1">
      <c r="E389" s="8"/>
      <c r="I389" t="str">
        <f t="shared" si="24"/>
        <v/>
      </c>
      <c r="J389" t="str">
        <f t="shared" si="25"/>
        <v/>
      </c>
      <c r="K389" t="str">
        <f t="shared" si="26"/>
        <v/>
      </c>
      <c r="L389" t="str">
        <f t="shared" si="27"/>
        <v/>
      </c>
    </row>
    <row r="390" spans="5:12" ht="16.5" thickTop="1" thickBot="1">
      <c r="E390" s="8"/>
      <c r="I390" t="str">
        <f t="shared" si="24"/>
        <v/>
      </c>
      <c r="J390" t="str">
        <f t="shared" si="25"/>
        <v/>
      </c>
      <c r="K390" t="str">
        <f t="shared" si="26"/>
        <v/>
      </c>
      <c r="L390" t="str">
        <f t="shared" si="27"/>
        <v/>
      </c>
    </row>
    <row r="391" spans="5:12" ht="16.5" thickTop="1" thickBot="1">
      <c r="E391" s="8"/>
      <c r="I391" t="str">
        <f t="shared" si="24"/>
        <v/>
      </c>
      <c r="J391" t="str">
        <f t="shared" si="25"/>
        <v/>
      </c>
      <c r="K391" t="str">
        <f t="shared" si="26"/>
        <v/>
      </c>
      <c r="L391" t="str">
        <f t="shared" si="27"/>
        <v/>
      </c>
    </row>
    <row r="392" spans="5:12" ht="16.5" thickTop="1" thickBot="1">
      <c r="E392" s="8"/>
      <c r="I392" t="str">
        <f t="shared" si="24"/>
        <v/>
      </c>
      <c r="J392" t="str">
        <f t="shared" si="25"/>
        <v/>
      </c>
      <c r="K392" t="str">
        <f t="shared" si="26"/>
        <v/>
      </c>
      <c r="L392" t="str">
        <f t="shared" si="27"/>
        <v/>
      </c>
    </row>
    <row r="393" spans="5:12" ht="16.5" thickTop="1" thickBot="1">
      <c r="E393" s="8"/>
      <c r="I393" t="str">
        <f t="shared" si="24"/>
        <v/>
      </c>
      <c r="J393" t="str">
        <f t="shared" si="25"/>
        <v/>
      </c>
      <c r="K393" t="str">
        <f t="shared" si="26"/>
        <v/>
      </c>
      <c r="L393" t="str">
        <f t="shared" si="27"/>
        <v/>
      </c>
    </row>
    <row r="394" spans="5:12" ht="16.5" thickTop="1" thickBot="1">
      <c r="E394" s="8"/>
      <c r="I394" t="str">
        <f t="shared" si="24"/>
        <v/>
      </c>
      <c r="J394" t="str">
        <f t="shared" si="25"/>
        <v/>
      </c>
      <c r="K394" t="str">
        <f t="shared" si="26"/>
        <v/>
      </c>
      <c r="L394" t="str">
        <f t="shared" si="27"/>
        <v/>
      </c>
    </row>
    <row r="395" spans="5:12" ht="16.5" thickTop="1" thickBot="1">
      <c r="E395" s="8"/>
      <c r="I395" t="str">
        <f t="shared" si="24"/>
        <v/>
      </c>
      <c r="J395" t="str">
        <f t="shared" si="25"/>
        <v/>
      </c>
      <c r="K395" t="str">
        <f t="shared" si="26"/>
        <v/>
      </c>
      <c r="L395" t="str">
        <f t="shared" si="27"/>
        <v/>
      </c>
    </row>
    <row r="396" spans="5:12" ht="16.5" thickTop="1" thickBot="1">
      <c r="E396" s="8"/>
      <c r="I396" t="str">
        <f t="shared" si="24"/>
        <v/>
      </c>
      <c r="J396" t="str">
        <f t="shared" si="25"/>
        <v/>
      </c>
      <c r="K396" t="str">
        <f t="shared" si="26"/>
        <v/>
      </c>
      <c r="L396" t="str">
        <f t="shared" si="27"/>
        <v/>
      </c>
    </row>
    <row r="397" spans="5:12" ht="16.5" thickTop="1" thickBot="1">
      <c r="E397" s="8"/>
      <c r="I397" t="str">
        <f t="shared" si="24"/>
        <v/>
      </c>
      <c r="J397" t="str">
        <f t="shared" si="25"/>
        <v/>
      </c>
      <c r="K397" t="str">
        <f t="shared" si="26"/>
        <v/>
      </c>
      <c r="L397" t="str">
        <f t="shared" si="27"/>
        <v/>
      </c>
    </row>
    <row r="398" spans="5:12" ht="16.5" thickTop="1" thickBot="1">
      <c r="E398" s="8"/>
      <c r="I398" t="str">
        <f t="shared" si="24"/>
        <v/>
      </c>
      <c r="J398" t="str">
        <f t="shared" si="25"/>
        <v/>
      </c>
      <c r="K398" t="str">
        <f t="shared" si="26"/>
        <v/>
      </c>
      <c r="L398" t="str">
        <f t="shared" si="27"/>
        <v/>
      </c>
    </row>
    <row r="399" spans="5:12" ht="16.5" thickTop="1" thickBot="1">
      <c r="E399" s="8"/>
      <c r="I399" t="str">
        <f t="shared" si="24"/>
        <v/>
      </c>
      <c r="J399" t="str">
        <f t="shared" si="25"/>
        <v/>
      </c>
      <c r="K399" t="str">
        <f t="shared" si="26"/>
        <v/>
      </c>
      <c r="L399" t="str">
        <f t="shared" si="27"/>
        <v/>
      </c>
    </row>
    <row r="400" spans="5:12" ht="16.5" thickTop="1" thickBot="1">
      <c r="E400" s="8"/>
      <c r="I400" t="str">
        <f t="shared" si="24"/>
        <v/>
      </c>
      <c r="J400" t="str">
        <f t="shared" si="25"/>
        <v/>
      </c>
      <c r="K400" t="str">
        <f t="shared" si="26"/>
        <v/>
      </c>
      <c r="L400" t="str">
        <f t="shared" si="27"/>
        <v/>
      </c>
    </row>
    <row r="401" spans="5:12" ht="16.5" thickTop="1" thickBot="1">
      <c r="E401" s="8"/>
      <c r="I401" t="str">
        <f t="shared" si="24"/>
        <v/>
      </c>
      <c r="J401" t="str">
        <f t="shared" si="25"/>
        <v/>
      </c>
      <c r="K401" t="str">
        <f t="shared" si="26"/>
        <v/>
      </c>
      <c r="L401" t="str">
        <f t="shared" si="27"/>
        <v/>
      </c>
    </row>
    <row r="402" spans="5:12" ht="16.5" thickTop="1" thickBot="1">
      <c r="E402" s="8"/>
      <c r="I402" t="str">
        <f t="shared" si="24"/>
        <v/>
      </c>
      <c r="J402" t="str">
        <f t="shared" si="25"/>
        <v/>
      </c>
      <c r="K402" t="str">
        <f t="shared" si="26"/>
        <v/>
      </c>
      <c r="L402" t="str">
        <f t="shared" si="27"/>
        <v/>
      </c>
    </row>
    <row r="403" spans="5:12" ht="16.5" thickTop="1" thickBot="1">
      <c r="E403" s="8"/>
      <c r="I403" t="str">
        <f t="shared" si="24"/>
        <v/>
      </c>
      <c r="J403" t="str">
        <f t="shared" si="25"/>
        <v/>
      </c>
      <c r="K403" t="str">
        <f t="shared" si="26"/>
        <v/>
      </c>
      <c r="L403" t="str">
        <f t="shared" si="27"/>
        <v/>
      </c>
    </row>
    <row r="404" spans="5:12" ht="16.5" thickTop="1" thickBot="1">
      <c r="E404" s="8"/>
      <c r="I404" t="str">
        <f t="shared" si="24"/>
        <v/>
      </c>
      <c r="J404" t="str">
        <f t="shared" si="25"/>
        <v/>
      </c>
      <c r="K404" t="str">
        <f t="shared" si="26"/>
        <v/>
      </c>
      <c r="L404" t="str">
        <f t="shared" si="27"/>
        <v/>
      </c>
    </row>
    <row r="405" spans="5:12" ht="16.5" thickTop="1" thickBot="1">
      <c r="E405" s="8"/>
      <c r="I405" t="str">
        <f t="shared" si="24"/>
        <v/>
      </c>
      <c r="J405" t="str">
        <f t="shared" si="25"/>
        <v/>
      </c>
      <c r="K405" t="str">
        <f t="shared" si="26"/>
        <v/>
      </c>
      <c r="L405" t="str">
        <f t="shared" si="27"/>
        <v/>
      </c>
    </row>
    <row r="406" spans="5:12" ht="16.5" thickTop="1" thickBot="1">
      <c r="E406" s="8"/>
      <c r="I406" t="str">
        <f t="shared" si="24"/>
        <v/>
      </c>
      <c r="J406" t="str">
        <f t="shared" si="25"/>
        <v/>
      </c>
      <c r="K406" t="str">
        <f t="shared" si="26"/>
        <v/>
      </c>
      <c r="L406" t="str">
        <f t="shared" si="27"/>
        <v/>
      </c>
    </row>
    <row r="407" spans="5:12" ht="16.5" thickTop="1" thickBot="1">
      <c r="E407" s="8"/>
      <c r="I407" t="str">
        <f t="shared" si="24"/>
        <v/>
      </c>
      <c r="J407" t="str">
        <f t="shared" si="25"/>
        <v/>
      </c>
      <c r="K407" t="str">
        <f t="shared" si="26"/>
        <v/>
      </c>
      <c r="L407" t="str">
        <f t="shared" si="27"/>
        <v/>
      </c>
    </row>
    <row r="408" spans="5:12" ht="16.5" thickTop="1" thickBot="1">
      <c r="E408" s="8"/>
      <c r="I408" t="str">
        <f t="shared" si="24"/>
        <v/>
      </c>
      <c r="J408" t="str">
        <f t="shared" si="25"/>
        <v/>
      </c>
      <c r="K408" t="str">
        <f t="shared" si="26"/>
        <v/>
      </c>
      <c r="L408" t="str">
        <f t="shared" si="27"/>
        <v/>
      </c>
    </row>
    <row r="409" spans="5:12" ht="16.5" thickTop="1" thickBot="1">
      <c r="E409" s="8"/>
      <c r="I409" t="str">
        <f t="shared" ref="I409:I472" si="28">IF(AND(ISBLANK($E409),NOT(ISBLANK($B409)),$D409="S"),$B409,"")</f>
        <v/>
      </c>
      <c r="J409" t="str">
        <f t="shared" ref="J409:J472" si="29">IF(AND($E409="X",NOT(ISBLANK($B409)),$D409="S"),$B409,"")</f>
        <v/>
      </c>
      <c r="K409" t="str">
        <f t="shared" ref="K409:K472" si="30">IF(AND(ISBLANK($E409),NOT(ISBLANK($B409)),$D409="D"),$B409,"")</f>
        <v/>
      </c>
      <c r="L409" t="str">
        <f t="shared" ref="L409:L472" si="31">IF(AND($E409="X",NOT(ISBLANK($B409)),$D409="D"),$B409,"")</f>
        <v/>
      </c>
    </row>
    <row r="410" spans="5:12" ht="16.5" thickTop="1" thickBot="1">
      <c r="E410" s="8"/>
      <c r="I410" t="str">
        <f t="shared" si="28"/>
        <v/>
      </c>
      <c r="J410" t="str">
        <f t="shared" si="29"/>
        <v/>
      </c>
      <c r="K410" t="str">
        <f t="shared" si="30"/>
        <v/>
      </c>
      <c r="L410" t="str">
        <f t="shared" si="31"/>
        <v/>
      </c>
    </row>
    <row r="411" spans="5:12" ht="16.5" thickTop="1" thickBot="1">
      <c r="E411" s="8"/>
      <c r="I411" t="str">
        <f t="shared" si="28"/>
        <v/>
      </c>
      <c r="J411" t="str">
        <f t="shared" si="29"/>
        <v/>
      </c>
      <c r="K411" t="str">
        <f t="shared" si="30"/>
        <v/>
      </c>
      <c r="L411" t="str">
        <f t="shared" si="31"/>
        <v/>
      </c>
    </row>
    <row r="412" spans="5:12" ht="16.5" thickTop="1" thickBot="1">
      <c r="E412" s="8"/>
      <c r="I412" t="str">
        <f t="shared" si="28"/>
        <v/>
      </c>
      <c r="J412" t="str">
        <f t="shared" si="29"/>
        <v/>
      </c>
      <c r="K412" t="str">
        <f t="shared" si="30"/>
        <v/>
      </c>
      <c r="L412" t="str">
        <f t="shared" si="31"/>
        <v/>
      </c>
    </row>
    <row r="413" spans="5:12" ht="16.5" thickTop="1" thickBot="1">
      <c r="E413" s="8"/>
      <c r="I413" t="str">
        <f t="shared" si="28"/>
        <v/>
      </c>
      <c r="J413" t="str">
        <f t="shared" si="29"/>
        <v/>
      </c>
      <c r="K413" t="str">
        <f t="shared" si="30"/>
        <v/>
      </c>
      <c r="L413" t="str">
        <f t="shared" si="31"/>
        <v/>
      </c>
    </row>
    <row r="414" spans="5:12" ht="16.5" thickTop="1" thickBot="1">
      <c r="E414" s="8"/>
      <c r="I414" t="str">
        <f t="shared" si="28"/>
        <v/>
      </c>
      <c r="J414" t="str">
        <f t="shared" si="29"/>
        <v/>
      </c>
      <c r="K414" t="str">
        <f t="shared" si="30"/>
        <v/>
      </c>
      <c r="L414" t="str">
        <f t="shared" si="31"/>
        <v/>
      </c>
    </row>
    <row r="415" spans="5:12" ht="16.5" thickTop="1" thickBot="1">
      <c r="E415" s="8"/>
      <c r="I415" t="str">
        <f t="shared" si="28"/>
        <v/>
      </c>
      <c r="J415" t="str">
        <f t="shared" si="29"/>
        <v/>
      </c>
      <c r="K415" t="str">
        <f t="shared" si="30"/>
        <v/>
      </c>
      <c r="L415" t="str">
        <f t="shared" si="31"/>
        <v/>
      </c>
    </row>
    <row r="416" spans="5:12" ht="16.5" thickTop="1" thickBot="1">
      <c r="E416" s="8"/>
      <c r="I416" t="str">
        <f t="shared" si="28"/>
        <v/>
      </c>
      <c r="J416" t="str">
        <f t="shared" si="29"/>
        <v/>
      </c>
      <c r="K416" t="str">
        <f t="shared" si="30"/>
        <v/>
      </c>
      <c r="L416" t="str">
        <f t="shared" si="31"/>
        <v/>
      </c>
    </row>
    <row r="417" spans="5:12" ht="16.5" thickTop="1" thickBot="1">
      <c r="E417" s="8"/>
      <c r="I417" t="str">
        <f t="shared" si="28"/>
        <v/>
      </c>
      <c r="J417" t="str">
        <f t="shared" si="29"/>
        <v/>
      </c>
      <c r="K417" t="str">
        <f t="shared" si="30"/>
        <v/>
      </c>
      <c r="L417" t="str">
        <f t="shared" si="31"/>
        <v/>
      </c>
    </row>
    <row r="418" spans="5:12" ht="16.5" thickTop="1" thickBot="1">
      <c r="E418" s="8"/>
      <c r="I418" t="str">
        <f t="shared" si="28"/>
        <v/>
      </c>
      <c r="J418" t="str">
        <f t="shared" si="29"/>
        <v/>
      </c>
      <c r="K418" t="str">
        <f t="shared" si="30"/>
        <v/>
      </c>
      <c r="L418" t="str">
        <f t="shared" si="31"/>
        <v/>
      </c>
    </row>
    <row r="419" spans="5:12" ht="16.5" thickTop="1" thickBot="1">
      <c r="E419" s="8"/>
      <c r="I419" t="str">
        <f t="shared" si="28"/>
        <v/>
      </c>
      <c r="J419" t="str">
        <f t="shared" si="29"/>
        <v/>
      </c>
      <c r="K419" t="str">
        <f t="shared" si="30"/>
        <v/>
      </c>
      <c r="L419" t="str">
        <f t="shared" si="31"/>
        <v/>
      </c>
    </row>
    <row r="420" spans="5:12" ht="16.5" thickTop="1" thickBot="1">
      <c r="E420" s="8"/>
      <c r="I420" t="str">
        <f t="shared" si="28"/>
        <v/>
      </c>
      <c r="J420" t="str">
        <f t="shared" si="29"/>
        <v/>
      </c>
      <c r="K420" t="str">
        <f t="shared" si="30"/>
        <v/>
      </c>
      <c r="L420" t="str">
        <f t="shared" si="31"/>
        <v/>
      </c>
    </row>
    <row r="421" spans="5:12" ht="16.5" thickTop="1" thickBot="1">
      <c r="E421" s="8"/>
      <c r="I421" t="str">
        <f t="shared" si="28"/>
        <v/>
      </c>
      <c r="J421" t="str">
        <f t="shared" si="29"/>
        <v/>
      </c>
      <c r="K421" t="str">
        <f t="shared" si="30"/>
        <v/>
      </c>
      <c r="L421" t="str">
        <f t="shared" si="31"/>
        <v/>
      </c>
    </row>
    <row r="422" spans="5:12" ht="16.5" thickTop="1" thickBot="1">
      <c r="E422" s="8"/>
      <c r="I422" t="str">
        <f t="shared" si="28"/>
        <v/>
      </c>
      <c r="J422" t="str">
        <f t="shared" si="29"/>
        <v/>
      </c>
      <c r="K422" t="str">
        <f t="shared" si="30"/>
        <v/>
      </c>
      <c r="L422" t="str">
        <f t="shared" si="31"/>
        <v/>
      </c>
    </row>
    <row r="423" spans="5:12" ht="16.5" thickTop="1" thickBot="1">
      <c r="E423" s="8"/>
      <c r="I423" t="str">
        <f t="shared" si="28"/>
        <v/>
      </c>
      <c r="J423" t="str">
        <f t="shared" si="29"/>
        <v/>
      </c>
      <c r="K423" t="str">
        <f t="shared" si="30"/>
        <v/>
      </c>
      <c r="L423" t="str">
        <f t="shared" si="31"/>
        <v/>
      </c>
    </row>
    <row r="424" spans="5:12" ht="16.5" thickTop="1" thickBot="1">
      <c r="E424" s="8"/>
      <c r="I424" t="str">
        <f t="shared" si="28"/>
        <v/>
      </c>
      <c r="J424" t="str">
        <f t="shared" si="29"/>
        <v/>
      </c>
      <c r="K424" t="str">
        <f t="shared" si="30"/>
        <v/>
      </c>
      <c r="L424" t="str">
        <f t="shared" si="31"/>
        <v/>
      </c>
    </row>
    <row r="425" spans="5:12" ht="16.5" thickTop="1" thickBot="1">
      <c r="E425" s="8"/>
      <c r="I425" t="str">
        <f t="shared" si="28"/>
        <v/>
      </c>
      <c r="J425" t="str">
        <f t="shared" si="29"/>
        <v/>
      </c>
      <c r="K425" t="str">
        <f t="shared" si="30"/>
        <v/>
      </c>
      <c r="L425" t="str">
        <f t="shared" si="31"/>
        <v/>
      </c>
    </row>
    <row r="426" spans="5:12" ht="16.5" thickTop="1" thickBot="1">
      <c r="E426" s="8"/>
      <c r="I426" t="str">
        <f t="shared" si="28"/>
        <v/>
      </c>
      <c r="J426" t="str">
        <f t="shared" si="29"/>
        <v/>
      </c>
      <c r="K426" t="str">
        <f t="shared" si="30"/>
        <v/>
      </c>
      <c r="L426" t="str">
        <f t="shared" si="31"/>
        <v/>
      </c>
    </row>
    <row r="427" spans="5:12" ht="16.5" thickTop="1" thickBot="1">
      <c r="E427" s="8"/>
      <c r="I427" t="str">
        <f t="shared" si="28"/>
        <v/>
      </c>
      <c r="J427" t="str">
        <f t="shared" si="29"/>
        <v/>
      </c>
      <c r="K427" t="str">
        <f t="shared" si="30"/>
        <v/>
      </c>
      <c r="L427" t="str">
        <f t="shared" si="31"/>
        <v/>
      </c>
    </row>
    <row r="428" spans="5:12" ht="16.5" thickTop="1" thickBot="1">
      <c r="E428" s="8"/>
      <c r="I428" t="str">
        <f t="shared" si="28"/>
        <v/>
      </c>
      <c r="J428" t="str">
        <f t="shared" si="29"/>
        <v/>
      </c>
      <c r="K428" t="str">
        <f t="shared" si="30"/>
        <v/>
      </c>
      <c r="L428" t="str">
        <f t="shared" si="31"/>
        <v/>
      </c>
    </row>
    <row r="429" spans="5:12" ht="16.5" thickTop="1" thickBot="1">
      <c r="E429" s="8"/>
      <c r="I429" t="str">
        <f t="shared" si="28"/>
        <v/>
      </c>
      <c r="J429" t="str">
        <f t="shared" si="29"/>
        <v/>
      </c>
      <c r="K429" t="str">
        <f t="shared" si="30"/>
        <v/>
      </c>
      <c r="L429" t="str">
        <f t="shared" si="31"/>
        <v/>
      </c>
    </row>
    <row r="430" spans="5:12" ht="16.5" thickTop="1" thickBot="1">
      <c r="E430" s="8"/>
      <c r="I430" t="str">
        <f t="shared" si="28"/>
        <v/>
      </c>
      <c r="J430" t="str">
        <f t="shared" si="29"/>
        <v/>
      </c>
      <c r="K430" t="str">
        <f t="shared" si="30"/>
        <v/>
      </c>
      <c r="L430" t="str">
        <f t="shared" si="31"/>
        <v/>
      </c>
    </row>
    <row r="431" spans="5:12" ht="16.5" thickTop="1" thickBot="1">
      <c r="E431" s="8"/>
      <c r="I431" t="str">
        <f t="shared" si="28"/>
        <v/>
      </c>
      <c r="J431" t="str">
        <f t="shared" si="29"/>
        <v/>
      </c>
      <c r="K431" t="str">
        <f t="shared" si="30"/>
        <v/>
      </c>
      <c r="L431" t="str">
        <f t="shared" si="31"/>
        <v/>
      </c>
    </row>
    <row r="432" spans="5:12" ht="16.5" thickTop="1" thickBot="1">
      <c r="E432" s="8"/>
      <c r="I432" t="str">
        <f t="shared" si="28"/>
        <v/>
      </c>
      <c r="J432" t="str">
        <f t="shared" si="29"/>
        <v/>
      </c>
      <c r="K432" t="str">
        <f t="shared" si="30"/>
        <v/>
      </c>
      <c r="L432" t="str">
        <f t="shared" si="31"/>
        <v/>
      </c>
    </row>
    <row r="433" spans="5:12" ht="16.5" thickTop="1" thickBot="1">
      <c r="E433" s="8"/>
      <c r="I433" t="str">
        <f t="shared" si="28"/>
        <v/>
      </c>
      <c r="J433" t="str">
        <f t="shared" si="29"/>
        <v/>
      </c>
      <c r="K433" t="str">
        <f t="shared" si="30"/>
        <v/>
      </c>
      <c r="L433" t="str">
        <f t="shared" si="31"/>
        <v/>
      </c>
    </row>
    <row r="434" spans="5:12" ht="16.5" thickTop="1" thickBot="1">
      <c r="E434" s="8"/>
      <c r="I434" t="str">
        <f t="shared" si="28"/>
        <v/>
      </c>
      <c r="J434" t="str">
        <f t="shared" si="29"/>
        <v/>
      </c>
      <c r="K434" t="str">
        <f t="shared" si="30"/>
        <v/>
      </c>
      <c r="L434" t="str">
        <f t="shared" si="31"/>
        <v/>
      </c>
    </row>
    <row r="435" spans="5:12" ht="16.5" thickTop="1" thickBot="1">
      <c r="E435" s="8"/>
      <c r="I435" t="str">
        <f t="shared" si="28"/>
        <v/>
      </c>
      <c r="J435" t="str">
        <f t="shared" si="29"/>
        <v/>
      </c>
      <c r="K435" t="str">
        <f t="shared" si="30"/>
        <v/>
      </c>
      <c r="L435" t="str">
        <f t="shared" si="31"/>
        <v/>
      </c>
    </row>
    <row r="436" spans="5:12" ht="16.5" thickTop="1" thickBot="1">
      <c r="E436" s="8"/>
      <c r="I436" t="str">
        <f t="shared" si="28"/>
        <v/>
      </c>
      <c r="J436" t="str">
        <f t="shared" si="29"/>
        <v/>
      </c>
      <c r="K436" t="str">
        <f t="shared" si="30"/>
        <v/>
      </c>
      <c r="L436" t="str">
        <f t="shared" si="31"/>
        <v/>
      </c>
    </row>
    <row r="437" spans="5:12" ht="16.5" thickTop="1" thickBot="1">
      <c r="E437" s="8"/>
      <c r="I437" t="str">
        <f t="shared" si="28"/>
        <v/>
      </c>
      <c r="J437" t="str">
        <f t="shared" si="29"/>
        <v/>
      </c>
      <c r="K437" t="str">
        <f t="shared" si="30"/>
        <v/>
      </c>
      <c r="L437" t="str">
        <f t="shared" si="31"/>
        <v/>
      </c>
    </row>
    <row r="438" spans="5:12" ht="16.5" thickTop="1" thickBot="1">
      <c r="E438" s="8"/>
      <c r="I438" t="str">
        <f t="shared" si="28"/>
        <v/>
      </c>
      <c r="J438" t="str">
        <f t="shared" si="29"/>
        <v/>
      </c>
      <c r="K438" t="str">
        <f t="shared" si="30"/>
        <v/>
      </c>
      <c r="L438" t="str">
        <f t="shared" si="31"/>
        <v/>
      </c>
    </row>
    <row r="439" spans="5:12" ht="16.5" thickTop="1" thickBot="1">
      <c r="E439" s="8"/>
      <c r="I439" t="str">
        <f t="shared" si="28"/>
        <v/>
      </c>
      <c r="J439" t="str">
        <f t="shared" si="29"/>
        <v/>
      </c>
      <c r="K439" t="str">
        <f t="shared" si="30"/>
        <v/>
      </c>
      <c r="L439" t="str">
        <f t="shared" si="31"/>
        <v/>
      </c>
    </row>
    <row r="440" spans="5:12" ht="16.5" thickTop="1" thickBot="1">
      <c r="E440" s="8"/>
      <c r="I440" t="str">
        <f t="shared" si="28"/>
        <v/>
      </c>
      <c r="J440" t="str">
        <f t="shared" si="29"/>
        <v/>
      </c>
      <c r="K440" t="str">
        <f t="shared" si="30"/>
        <v/>
      </c>
      <c r="L440" t="str">
        <f t="shared" si="31"/>
        <v/>
      </c>
    </row>
    <row r="441" spans="5:12" ht="16.5" thickTop="1" thickBot="1">
      <c r="E441" s="8"/>
      <c r="I441" t="str">
        <f t="shared" si="28"/>
        <v/>
      </c>
      <c r="J441" t="str">
        <f t="shared" si="29"/>
        <v/>
      </c>
      <c r="K441" t="str">
        <f t="shared" si="30"/>
        <v/>
      </c>
      <c r="L441" t="str">
        <f t="shared" si="31"/>
        <v/>
      </c>
    </row>
    <row r="442" spans="5:12" ht="16.5" thickTop="1" thickBot="1">
      <c r="E442" s="8"/>
      <c r="I442" t="str">
        <f t="shared" si="28"/>
        <v/>
      </c>
      <c r="J442" t="str">
        <f t="shared" si="29"/>
        <v/>
      </c>
      <c r="K442" t="str">
        <f t="shared" si="30"/>
        <v/>
      </c>
      <c r="L442" t="str">
        <f t="shared" si="31"/>
        <v/>
      </c>
    </row>
    <row r="443" spans="5:12" ht="16.5" thickTop="1" thickBot="1">
      <c r="E443" s="8"/>
      <c r="I443" t="str">
        <f t="shared" si="28"/>
        <v/>
      </c>
      <c r="J443" t="str">
        <f t="shared" si="29"/>
        <v/>
      </c>
      <c r="K443" t="str">
        <f t="shared" si="30"/>
        <v/>
      </c>
      <c r="L443" t="str">
        <f t="shared" si="31"/>
        <v/>
      </c>
    </row>
    <row r="444" spans="5:12" ht="16.5" thickTop="1" thickBot="1">
      <c r="E444" s="8"/>
      <c r="I444" t="str">
        <f t="shared" si="28"/>
        <v/>
      </c>
      <c r="J444" t="str">
        <f t="shared" si="29"/>
        <v/>
      </c>
      <c r="K444" t="str">
        <f t="shared" si="30"/>
        <v/>
      </c>
      <c r="L444" t="str">
        <f t="shared" si="31"/>
        <v/>
      </c>
    </row>
    <row r="445" spans="5:12" ht="16.5" thickTop="1" thickBot="1">
      <c r="E445" s="8"/>
      <c r="I445" t="str">
        <f t="shared" si="28"/>
        <v/>
      </c>
      <c r="J445" t="str">
        <f t="shared" si="29"/>
        <v/>
      </c>
      <c r="K445" t="str">
        <f t="shared" si="30"/>
        <v/>
      </c>
      <c r="L445" t="str">
        <f t="shared" si="31"/>
        <v/>
      </c>
    </row>
    <row r="446" spans="5:12" ht="16.5" thickTop="1" thickBot="1">
      <c r="E446" s="8"/>
      <c r="I446" t="str">
        <f t="shared" si="28"/>
        <v/>
      </c>
      <c r="J446" t="str">
        <f t="shared" si="29"/>
        <v/>
      </c>
      <c r="K446" t="str">
        <f t="shared" si="30"/>
        <v/>
      </c>
      <c r="L446" t="str">
        <f t="shared" si="31"/>
        <v/>
      </c>
    </row>
    <row r="447" spans="5:12" ht="16.5" thickTop="1" thickBot="1">
      <c r="E447" s="8"/>
      <c r="I447" t="str">
        <f t="shared" si="28"/>
        <v/>
      </c>
      <c r="J447" t="str">
        <f t="shared" si="29"/>
        <v/>
      </c>
      <c r="K447" t="str">
        <f t="shared" si="30"/>
        <v/>
      </c>
      <c r="L447" t="str">
        <f t="shared" si="31"/>
        <v/>
      </c>
    </row>
    <row r="448" spans="5:12" ht="16.5" thickTop="1" thickBot="1">
      <c r="E448" s="8"/>
      <c r="I448" t="str">
        <f t="shared" si="28"/>
        <v/>
      </c>
      <c r="J448" t="str">
        <f t="shared" si="29"/>
        <v/>
      </c>
      <c r="K448" t="str">
        <f t="shared" si="30"/>
        <v/>
      </c>
      <c r="L448" t="str">
        <f t="shared" si="31"/>
        <v/>
      </c>
    </row>
    <row r="449" spans="5:12" ht="16.5" thickTop="1" thickBot="1">
      <c r="E449" s="8"/>
      <c r="I449" t="str">
        <f t="shared" si="28"/>
        <v/>
      </c>
      <c r="J449" t="str">
        <f t="shared" si="29"/>
        <v/>
      </c>
      <c r="K449" t="str">
        <f t="shared" si="30"/>
        <v/>
      </c>
      <c r="L449" t="str">
        <f t="shared" si="31"/>
        <v/>
      </c>
    </row>
    <row r="450" spans="5:12" ht="16.5" thickTop="1" thickBot="1">
      <c r="E450" s="8"/>
      <c r="I450" t="str">
        <f t="shared" si="28"/>
        <v/>
      </c>
      <c r="J450" t="str">
        <f t="shared" si="29"/>
        <v/>
      </c>
      <c r="K450" t="str">
        <f t="shared" si="30"/>
        <v/>
      </c>
      <c r="L450" t="str">
        <f t="shared" si="31"/>
        <v/>
      </c>
    </row>
    <row r="451" spans="5:12" ht="16.5" thickTop="1" thickBot="1">
      <c r="E451" s="8"/>
      <c r="I451" t="str">
        <f t="shared" si="28"/>
        <v/>
      </c>
      <c r="J451" t="str">
        <f t="shared" si="29"/>
        <v/>
      </c>
      <c r="K451" t="str">
        <f t="shared" si="30"/>
        <v/>
      </c>
      <c r="L451" t="str">
        <f t="shared" si="31"/>
        <v/>
      </c>
    </row>
    <row r="452" spans="5:12" ht="16.5" thickTop="1" thickBot="1">
      <c r="E452" s="8"/>
      <c r="I452" t="str">
        <f t="shared" si="28"/>
        <v/>
      </c>
      <c r="J452" t="str">
        <f t="shared" si="29"/>
        <v/>
      </c>
      <c r="K452" t="str">
        <f t="shared" si="30"/>
        <v/>
      </c>
      <c r="L452" t="str">
        <f t="shared" si="31"/>
        <v/>
      </c>
    </row>
    <row r="453" spans="5:12" ht="16.5" thickTop="1" thickBot="1">
      <c r="E453" s="8"/>
      <c r="I453" t="str">
        <f t="shared" si="28"/>
        <v/>
      </c>
      <c r="J453" t="str">
        <f t="shared" si="29"/>
        <v/>
      </c>
      <c r="K453" t="str">
        <f t="shared" si="30"/>
        <v/>
      </c>
      <c r="L453" t="str">
        <f t="shared" si="31"/>
        <v/>
      </c>
    </row>
    <row r="454" spans="5:12" ht="16.5" thickTop="1" thickBot="1">
      <c r="E454" s="8"/>
      <c r="I454" t="str">
        <f t="shared" si="28"/>
        <v/>
      </c>
      <c r="J454" t="str">
        <f t="shared" si="29"/>
        <v/>
      </c>
      <c r="K454" t="str">
        <f t="shared" si="30"/>
        <v/>
      </c>
      <c r="L454" t="str">
        <f t="shared" si="31"/>
        <v/>
      </c>
    </row>
    <row r="455" spans="5:12" ht="16.5" thickTop="1" thickBot="1">
      <c r="E455" s="8"/>
      <c r="I455" t="str">
        <f t="shared" si="28"/>
        <v/>
      </c>
      <c r="J455" t="str">
        <f t="shared" si="29"/>
        <v/>
      </c>
      <c r="K455" t="str">
        <f t="shared" si="30"/>
        <v/>
      </c>
      <c r="L455" t="str">
        <f t="shared" si="31"/>
        <v/>
      </c>
    </row>
    <row r="456" spans="5:12" ht="16.5" thickTop="1" thickBot="1">
      <c r="E456" s="8"/>
      <c r="I456" t="str">
        <f t="shared" si="28"/>
        <v/>
      </c>
      <c r="J456" t="str">
        <f t="shared" si="29"/>
        <v/>
      </c>
      <c r="K456" t="str">
        <f t="shared" si="30"/>
        <v/>
      </c>
      <c r="L456" t="str">
        <f t="shared" si="31"/>
        <v/>
      </c>
    </row>
    <row r="457" spans="5:12" ht="16.5" thickTop="1" thickBot="1">
      <c r="E457" s="8"/>
      <c r="I457" t="str">
        <f t="shared" si="28"/>
        <v/>
      </c>
      <c r="J457" t="str">
        <f t="shared" si="29"/>
        <v/>
      </c>
      <c r="K457" t="str">
        <f t="shared" si="30"/>
        <v/>
      </c>
      <c r="L457" t="str">
        <f t="shared" si="31"/>
        <v/>
      </c>
    </row>
    <row r="458" spans="5:12" ht="16.5" thickTop="1" thickBot="1">
      <c r="E458" s="8"/>
      <c r="I458" t="str">
        <f t="shared" si="28"/>
        <v/>
      </c>
      <c r="J458" t="str">
        <f t="shared" si="29"/>
        <v/>
      </c>
      <c r="K458" t="str">
        <f t="shared" si="30"/>
        <v/>
      </c>
      <c r="L458" t="str">
        <f t="shared" si="31"/>
        <v/>
      </c>
    </row>
    <row r="459" spans="5:12" ht="16.5" thickTop="1" thickBot="1">
      <c r="E459" s="8"/>
      <c r="I459" t="str">
        <f t="shared" si="28"/>
        <v/>
      </c>
      <c r="J459" t="str">
        <f t="shared" si="29"/>
        <v/>
      </c>
      <c r="K459" t="str">
        <f t="shared" si="30"/>
        <v/>
      </c>
      <c r="L459" t="str">
        <f t="shared" si="31"/>
        <v/>
      </c>
    </row>
    <row r="460" spans="5:12" ht="16.5" thickTop="1" thickBot="1">
      <c r="E460" s="8"/>
      <c r="I460" t="str">
        <f t="shared" si="28"/>
        <v/>
      </c>
      <c r="J460" t="str">
        <f t="shared" si="29"/>
        <v/>
      </c>
      <c r="K460" t="str">
        <f t="shared" si="30"/>
        <v/>
      </c>
      <c r="L460" t="str">
        <f t="shared" si="31"/>
        <v/>
      </c>
    </row>
    <row r="461" spans="5:12" ht="16.5" thickTop="1" thickBot="1">
      <c r="E461" s="8"/>
      <c r="I461" t="str">
        <f t="shared" si="28"/>
        <v/>
      </c>
      <c r="J461" t="str">
        <f t="shared" si="29"/>
        <v/>
      </c>
      <c r="K461" t="str">
        <f t="shared" si="30"/>
        <v/>
      </c>
      <c r="L461" t="str">
        <f t="shared" si="31"/>
        <v/>
      </c>
    </row>
    <row r="462" spans="5:12" ht="16.5" thickTop="1" thickBot="1">
      <c r="E462" s="8"/>
      <c r="I462" t="str">
        <f t="shared" si="28"/>
        <v/>
      </c>
      <c r="J462" t="str">
        <f t="shared" si="29"/>
        <v/>
      </c>
      <c r="K462" t="str">
        <f t="shared" si="30"/>
        <v/>
      </c>
      <c r="L462" t="str">
        <f t="shared" si="31"/>
        <v/>
      </c>
    </row>
    <row r="463" spans="5:12" ht="16.5" thickTop="1" thickBot="1">
      <c r="E463" s="8"/>
      <c r="I463" t="str">
        <f t="shared" si="28"/>
        <v/>
      </c>
      <c r="J463" t="str">
        <f t="shared" si="29"/>
        <v/>
      </c>
      <c r="K463" t="str">
        <f t="shared" si="30"/>
        <v/>
      </c>
      <c r="L463" t="str">
        <f t="shared" si="31"/>
        <v/>
      </c>
    </row>
    <row r="464" spans="5:12" ht="16.5" thickTop="1" thickBot="1">
      <c r="E464" s="8"/>
      <c r="I464" t="str">
        <f t="shared" si="28"/>
        <v/>
      </c>
      <c r="J464" t="str">
        <f t="shared" si="29"/>
        <v/>
      </c>
      <c r="K464" t="str">
        <f t="shared" si="30"/>
        <v/>
      </c>
      <c r="L464" t="str">
        <f t="shared" si="31"/>
        <v/>
      </c>
    </row>
    <row r="465" spans="5:12" ht="16.5" thickTop="1" thickBot="1">
      <c r="E465" s="8"/>
      <c r="I465" t="str">
        <f t="shared" si="28"/>
        <v/>
      </c>
      <c r="J465" t="str">
        <f t="shared" si="29"/>
        <v/>
      </c>
      <c r="K465" t="str">
        <f t="shared" si="30"/>
        <v/>
      </c>
      <c r="L465" t="str">
        <f t="shared" si="31"/>
        <v/>
      </c>
    </row>
    <row r="466" spans="5:12" ht="16.5" thickTop="1" thickBot="1">
      <c r="E466" s="8"/>
      <c r="I466" t="str">
        <f t="shared" si="28"/>
        <v/>
      </c>
      <c r="J466" t="str">
        <f t="shared" si="29"/>
        <v/>
      </c>
      <c r="K466" t="str">
        <f t="shared" si="30"/>
        <v/>
      </c>
      <c r="L466" t="str">
        <f t="shared" si="31"/>
        <v/>
      </c>
    </row>
    <row r="467" spans="5:12" ht="16.5" thickTop="1" thickBot="1">
      <c r="E467" s="8"/>
      <c r="I467" t="str">
        <f t="shared" si="28"/>
        <v/>
      </c>
      <c r="J467" t="str">
        <f t="shared" si="29"/>
        <v/>
      </c>
      <c r="K467" t="str">
        <f t="shared" si="30"/>
        <v/>
      </c>
      <c r="L467" t="str">
        <f t="shared" si="31"/>
        <v/>
      </c>
    </row>
    <row r="468" spans="5:12" ht="16.5" thickTop="1" thickBot="1">
      <c r="E468" s="8"/>
      <c r="I468" t="str">
        <f t="shared" si="28"/>
        <v/>
      </c>
      <c r="J468" t="str">
        <f t="shared" si="29"/>
        <v/>
      </c>
      <c r="K468" t="str">
        <f t="shared" si="30"/>
        <v/>
      </c>
      <c r="L468" t="str">
        <f t="shared" si="31"/>
        <v/>
      </c>
    </row>
    <row r="469" spans="5:12" ht="16.5" thickTop="1" thickBot="1">
      <c r="E469" s="8"/>
      <c r="I469" t="str">
        <f t="shared" si="28"/>
        <v/>
      </c>
      <c r="J469" t="str">
        <f t="shared" si="29"/>
        <v/>
      </c>
      <c r="K469" t="str">
        <f t="shared" si="30"/>
        <v/>
      </c>
      <c r="L469" t="str">
        <f t="shared" si="31"/>
        <v/>
      </c>
    </row>
    <row r="470" spans="5:12" ht="16.5" thickTop="1" thickBot="1">
      <c r="E470" s="8"/>
      <c r="I470" t="str">
        <f t="shared" si="28"/>
        <v/>
      </c>
      <c r="J470" t="str">
        <f t="shared" si="29"/>
        <v/>
      </c>
      <c r="K470" t="str">
        <f t="shared" si="30"/>
        <v/>
      </c>
      <c r="L470" t="str">
        <f t="shared" si="31"/>
        <v/>
      </c>
    </row>
    <row r="471" spans="5:12" ht="16.5" thickTop="1" thickBot="1">
      <c r="E471" s="8"/>
      <c r="I471" t="str">
        <f t="shared" si="28"/>
        <v/>
      </c>
      <c r="J471" t="str">
        <f t="shared" si="29"/>
        <v/>
      </c>
      <c r="K471" t="str">
        <f t="shared" si="30"/>
        <v/>
      </c>
      <c r="L471" t="str">
        <f t="shared" si="31"/>
        <v/>
      </c>
    </row>
    <row r="472" spans="5:12" ht="16.5" thickTop="1" thickBot="1">
      <c r="E472" s="8"/>
      <c r="I472" t="str">
        <f t="shared" si="28"/>
        <v/>
      </c>
      <c r="J472" t="str">
        <f t="shared" si="29"/>
        <v/>
      </c>
      <c r="K472" t="str">
        <f t="shared" si="30"/>
        <v/>
      </c>
      <c r="L472" t="str">
        <f t="shared" si="31"/>
        <v/>
      </c>
    </row>
    <row r="473" spans="5:12" ht="16.5" thickTop="1" thickBot="1">
      <c r="E473" s="8"/>
      <c r="I473" t="str">
        <f t="shared" ref="I473:I536" si="32">IF(AND(ISBLANK($E473),NOT(ISBLANK($B473)),$D473="S"),$B473,"")</f>
        <v/>
      </c>
      <c r="J473" t="str">
        <f t="shared" ref="J473:J536" si="33">IF(AND($E473="X",NOT(ISBLANK($B473)),$D473="S"),$B473,"")</f>
        <v/>
      </c>
      <c r="K473" t="str">
        <f t="shared" ref="K473:K536" si="34">IF(AND(ISBLANK($E473),NOT(ISBLANK($B473)),$D473="D"),$B473,"")</f>
        <v/>
      </c>
      <c r="L473" t="str">
        <f t="shared" ref="L473:L536" si="35">IF(AND($E473="X",NOT(ISBLANK($B473)),$D473="D"),$B473,"")</f>
        <v/>
      </c>
    </row>
    <row r="474" spans="5:12" ht="16.5" thickTop="1" thickBot="1">
      <c r="E474" s="8"/>
      <c r="I474" t="str">
        <f t="shared" si="32"/>
        <v/>
      </c>
      <c r="J474" t="str">
        <f t="shared" si="33"/>
        <v/>
      </c>
      <c r="K474" t="str">
        <f t="shared" si="34"/>
        <v/>
      </c>
      <c r="L474" t="str">
        <f t="shared" si="35"/>
        <v/>
      </c>
    </row>
    <row r="475" spans="5:12" ht="16.5" thickTop="1" thickBot="1">
      <c r="E475" s="8"/>
      <c r="I475" t="str">
        <f t="shared" si="32"/>
        <v/>
      </c>
      <c r="J475" t="str">
        <f t="shared" si="33"/>
        <v/>
      </c>
      <c r="K475" t="str">
        <f t="shared" si="34"/>
        <v/>
      </c>
      <c r="L475" t="str">
        <f t="shared" si="35"/>
        <v/>
      </c>
    </row>
    <row r="476" spans="5:12" ht="16.5" thickTop="1" thickBot="1">
      <c r="E476" s="8"/>
      <c r="I476" t="str">
        <f t="shared" si="32"/>
        <v/>
      </c>
      <c r="J476" t="str">
        <f t="shared" si="33"/>
        <v/>
      </c>
      <c r="K476" t="str">
        <f t="shared" si="34"/>
        <v/>
      </c>
      <c r="L476" t="str">
        <f t="shared" si="35"/>
        <v/>
      </c>
    </row>
    <row r="477" spans="5:12" ht="16.5" thickTop="1" thickBot="1">
      <c r="E477" s="8"/>
      <c r="I477" t="str">
        <f t="shared" si="32"/>
        <v/>
      </c>
      <c r="J477" t="str">
        <f t="shared" si="33"/>
        <v/>
      </c>
      <c r="K477" t="str">
        <f t="shared" si="34"/>
        <v/>
      </c>
      <c r="L477" t="str">
        <f t="shared" si="35"/>
        <v/>
      </c>
    </row>
    <row r="478" spans="5:12" ht="16.5" thickTop="1" thickBot="1">
      <c r="E478" s="8"/>
      <c r="I478" t="str">
        <f t="shared" si="32"/>
        <v/>
      </c>
      <c r="J478" t="str">
        <f t="shared" si="33"/>
        <v/>
      </c>
      <c r="K478" t="str">
        <f t="shared" si="34"/>
        <v/>
      </c>
      <c r="L478" t="str">
        <f t="shared" si="35"/>
        <v/>
      </c>
    </row>
    <row r="479" spans="5:12" ht="16.5" thickTop="1" thickBot="1">
      <c r="E479" s="8"/>
      <c r="I479" t="str">
        <f t="shared" si="32"/>
        <v/>
      </c>
      <c r="J479" t="str">
        <f t="shared" si="33"/>
        <v/>
      </c>
      <c r="K479" t="str">
        <f t="shared" si="34"/>
        <v/>
      </c>
      <c r="L479" t="str">
        <f t="shared" si="35"/>
        <v/>
      </c>
    </row>
    <row r="480" spans="5:12" ht="16.5" thickTop="1" thickBot="1">
      <c r="E480" s="8"/>
      <c r="I480" t="str">
        <f t="shared" si="32"/>
        <v/>
      </c>
      <c r="J480" t="str">
        <f t="shared" si="33"/>
        <v/>
      </c>
      <c r="K480" t="str">
        <f t="shared" si="34"/>
        <v/>
      </c>
      <c r="L480" t="str">
        <f t="shared" si="35"/>
        <v/>
      </c>
    </row>
    <row r="481" spans="5:12" ht="16.5" thickTop="1" thickBot="1">
      <c r="E481" s="8"/>
      <c r="I481" t="str">
        <f t="shared" si="32"/>
        <v/>
      </c>
      <c r="J481" t="str">
        <f t="shared" si="33"/>
        <v/>
      </c>
      <c r="K481" t="str">
        <f t="shared" si="34"/>
        <v/>
      </c>
      <c r="L481" t="str">
        <f t="shared" si="35"/>
        <v/>
      </c>
    </row>
    <row r="482" spans="5:12" ht="16.5" thickTop="1" thickBot="1">
      <c r="E482" s="8"/>
      <c r="I482" t="str">
        <f t="shared" si="32"/>
        <v/>
      </c>
      <c r="J482" t="str">
        <f t="shared" si="33"/>
        <v/>
      </c>
      <c r="K482" t="str">
        <f t="shared" si="34"/>
        <v/>
      </c>
      <c r="L482" t="str">
        <f t="shared" si="35"/>
        <v/>
      </c>
    </row>
    <row r="483" spans="5:12" ht="16.5" thickTop="1" thickBot="1">
      <c r="E483" s="8"/>
      <c r="I483" t="str">
        <f t="shared" si="32"/>
        <v/>
      </c>
      <c r="J483" t="str">
        <f t="shared" si="33"/>
        <v/>
      </c>
      <c r="K483" t="str">
        <f t="shared" si="34"/>
        <v/>
      </c>
      <c r="L483" t="str">
        <f t="shared" si="35"/>
        <v/>
      </c>
    </row>
    <row r="484" spans="5:12" ht="16.5" thickTop="1" thickBot="1">
      <c r="E484" s="8"/>
      <c r="I484" t="str">
        <f t="shared" si="32"/>
        <v/>
      </c>
      <c r="J484" t="str">
        <f t="shared" si="33"/>
        <v/>
      </c>
      <c r="K484" t="str">
        <f t="shared" si="34"/>
        <v/>
      </c>
      <c r="L484" t="str">
        <f t="shared" si="35"/>
        <v/>
      </c>
    </row>
    <row r="485" spans="5:12" ht="16.5" thickTop="1" thickBot="1">
      <c r="E485" s="8"/>
      <c r="I485" t="str">
        <f t="shared" si="32"/>
        <v/>
      </c>
      <c r="J485" t="str">
        <f t="shared" si="33"/>
        <v/>
      </c>
      <c r="K485" t="str">
        <f t="shared" si="34"/>
        <v/>
      </c>
      <c r="L485" t="str">
        <f t="shared" si="35"/>
        <v/>
      </c>
    </row>
    <row r="486" spans="5:12" ht="16.5" thickTop="1" thickBot="1">
      <c r="E486" s="8"/>
      <c r="I486" t="str">
        <f t="shared" si="32"/>
        <v/>
      </c>
      <c r="J486" t="str">
        <f t="shared" si="33"/>
        <v/>
      </c>
      <c r="K486" t="str">
        <f t="shared" si="34"/>
        <v/>
      </c>
      <c r="L486" t="str">
        <f t="shared" si="35"/>
        <v/>
      </c>
    </row>
    <row r="487" spans="5:12" ht="16.5" thickTop="1" thickBot="1">
      <c r="E487" s="8"/>
      <c r="I487" t="str">
        <f t="shared" si="32"/>
        <v/>
      </c>
      <c r="J487" t="str">
        <f t="shared" si="33"/>
        <v/>
      </c>
      <c r="K487" t="str">
        <f t="shared" si="34"/>
        <v/>
      </c>
      <c r="L487" t="str">
        <f t="shared" si="35"/>
        <v/>
      </c>
    </row>
    <row r="488" spans="5:12" ht="16.5" thickTop="1" thickBot="1">
      <c r="E488" s="8"/>
      <c r="I488" t="str">
        <f t="shared" si="32"/>
        <v/>
      </c>
      <c r="J488" t="str">
        <f t="shared" si="33"/>
        <v/>
      </c>
      <c r="K488" t="str">
        <f t="shared" si="34"/>
        <v/>
      </c>
      <c r="L488" t="str">
        <f t="shared" si="35"/>
        <v/>
      </c>
    </row>
    <row r="489" spans="5:12" ht="16.5" thickTop="1" thickBot="1">
      <c r="E489" s="8"/>
      <c r="I489" t="str">
        <f t="shared" si="32"/>
        <v/>
      </c>
      <c r="J489" t="str">
        <f t="shared" si="33"/>
        <v/>
      </c>
      <c r="K489" t="str">
        <f t="shared" si="34"/>
        <v/>
      </c>
      <c r="L489" t="str">
        <f t="shared" si="35"/>
        <v/>
      </c>
    </row>
    <row r="490" spans="5:12" ht="16.5" thickTop="1" thickBot="1">
      <c r="E490" s="8"/>
      <c r="I490" t="str">
        <f t="shared" si="32"/>
        <v/>
      </c>
      <c r="J490" t="str">
        <f t="shared" si="33"/>
        <v/>
      </c>
      <c r="K490" t="str">
        <f t="shared" si="34"/>
        <v/>
      </c>
      <c r="L490" t="str">
        <f t="shared" si="35"/>
        <v/>
      </c>
    </row>
    <row r="491" spans="5:12" ht="16.5" thickTop="1" thickBot="1">
      <c r="E491" s="8"/>
      <c r="I491" t="str">
        <f t="shared" si="32"/>
        <v/>
      </c>
      <c r="J491" t="str">
        <f t="shared" si="33"/>
        <v/>
      </c>
      <c r="K491" t="str">
        <f t="shared" si="34"/>
        <v/>
      </c>
      <c r="L491" t="str">
        <f t="shared" si="35"/>
        <v/>
      </c>
    </row>
    <row r="492" spans="5:12" ht="16.5" thickTop="1" thickBot="1">
      <c r="E492" s="8"/>
      <c r="I492" t="str">
        <f t="shared" si="32"/>
        <v/>
      </c>
      <c r="J492" t="str">
        <f t="shared" si="33"/>
        <v/>
      </c>
      <c r="K492" t="str">
        <f t="shared" si="34"/>
        <v/>
      </c>
      <c r="L492" t="str">
        <f t="shared" si="35"/>
        <v/>
      </c>
    </row>
    <row r="493" spans="5:12" ht="16.5" thickTop="1" thickBot="1">
      <c r="E493" s="8"/>
      <c r="I493" t="str">
        <f t="shared" si="32"/>
        <v/>
      </c>
      <c r="J493" t="str">
        <f t="shared" si="33"/>
        <v/>
      </c>
      <c r="K493" t="str">
        <f t="shared" si="34"/>
        <v/>
      </c>
      <c r="L493" t="str">
        <f t="shared" si="35"/>
        <v/>
      </c>
    </row>
    <row r="494" spans="5:12" ht="16.5" thickTop="1" thickBot="1">
      <c r="E494" s="8"/>
      <c r="I494" t="str">
        <f t="shared" si="32"/>
        <v/>
      </c>
      <c r="J494" t="str">
        <f t="shared" si="33"/>
        <v/>
      </c>
      <c r="K494" t="str">
        <f t="shared" si="34"/>
        <v/>
      </c>
      <c r="L494" t="str">
        <f t="shared" si="35"/>
        <v/>
      </c>
    </row>
    <row r="495" spans="5:12" ht="16.5" thickTop="1" thickBot="1">
      <c r="E495" s="8"/>
      <c r="I495" t="str">
        <f t="shared" si="32"/>
        <v/>
      </c>
      <c r="J495" t="str">
        <f t="shared" si="33"/>
        <v/>
      </c>
      <c r="K495" t="str">
        <f t="shared" si="34"/>
        <v/>
      </c>
      <c r="L495" t="str">
        <f t="shared" si="35"/>
        <v/>
      </c>
    </row>
    <row r="496" spans="5:12" ht="16.5" thickTop="1" thickBot="1">
      <c r="E496" s="8"/>
      <c r="I496" t="str">
        <f t="shared" si="32"/>
        <v/>
      </c>
      <c r="J496" t="str">
        <f t="shared" si="33"/>
        <v/>
      </c>
      <c r="K496" t="str">
        <f t="shared" si="34"/>
        <v/>
      </c>
      <c r="L496" t="str">
        <f t="shared" si="35"/>
        <v/>
      </c>
    </row>
    <row r="497" spans="5:12" ht="16.5" thickTop="1" thickBot="1">
      <c r="E497" s="8"/>
      <c r="I497" t="str">
        <f t="shared" si="32"/>
        <v/>
      </c>
      <c r="J497" t="str">
        <f t="shared" si="33"/>
        <v/>
      </c>
      <c r="K497" t="str">
        <f t="shared" si="34"/>
        <v/>
      </c>
      <c r="L497" t="str">
        <f t="shared" si="35"/>
        <v/>
      </c>
    </row>
    <row r="498" spans="5:12" ht="16.5" thickTop="1" thickBot="1">
      <c r="E498" s="8"/>
      <c r="I498" t="str">
        <f t="shared" si="32"/>
        <v/>
      </c>
      <c r="J498" t="str">
        <f t="shared" si="33"/>
        <v/>
      </c>
      <c r="K498" t="str">
        <f t="shared" si="34"/>
        <v/>
      </c>
      <c r="L498" t="str">
        <f t="shared" si="35"/>
        <v/>
      </c>
    </row>
    <row r="499" spans="5:12" ht="16.5" thickTop="1" thickBot="1">
      <c r="E499" s="8"/>
      <c r="I499" t="str">
        <f t="shared" si="32"/>
        <v/>
      </c>
      <c r="J499" t="str">
        <f t="shared" si="33"/>
        <v/>
      </c>
      <c r="K499" t="str">
        <f t="shared" si="34"/>
        <v/>
      </c>
      <c r="L499" t="str">
        <f t="shared" si="35"/>
        <v/>
      </c>
    </row>
    <row r="500" spans="5:12" ht="16.5" thickTop="1" thickBot="1">
      <c r="E500" s="8"/>
      <c r="I500" t="str">
        <f t="shared" si="32"/>
        <v/>
      </c>
      <c r="J500" t="str">
        <f t="shared" si="33"/>
        <v/>
      </c>
      <c r="K500" t="str">
        <f t="shared" si="34"/>
        <v/>
      </c>
      <c r="L500" t="str">
        <f t="shared" si="35"/>
        <v/>
      </c>
    </row>
    <row r="501" spans="5:12" ht="16.5" thickTop="1" thickBot="1">
      <c r="E501" s="8"/>
      <c r="I501" t="str">
        <f t="shared" si="32"/>
        <v/>
      </c>
      <c r="J501" t="str">
        <f t="shared" si="33"/>
        <v/>
      </c>
      <c r="K501" t="str">
        <f t="shared" si="34"/>
        <v/>
      </c>
      <c r="L501" t="str">
        <f t="shared" si="35"/>
        <v/>
      </c>
    </row>
    <row r="502" spans="5:12" ht="16.5" thickTop="1" thickBot="1">
      <c r="E502" s="8"/>
      <c r="I502" t="str">
        <f t="shared" si="32"/>
        <v/>
      </c>
      <c r="J502" t="str">
        <f t="shared" si="33"/>
        <v/>
      </c>
      <c r="K502" t="str">
        <f t="shared" si="34"/>
        <v/>
      </c>
      <c r="L502" t="str">
        <f t="shared" si="35"/>
        <v/>
      </c>
    </row>
    <row r="503" spans="5:12" ht="16.5" thickTop="1" thickBot="1">
      <c r="E503" s="8"/>
      <c r="I503" t="str">
        <f t="shared" si="32"/>
        <v/>
      </c>
      <c r="J503" t="str">
        <f t="shared" si="33"/>
        <v/>
      </c>
      <c r="K503" t="str">
        <f t="shared" si="34"/>
        <v/>
      </c>
      <c r="L503" t="str">
        <f t="shared" si="35"/>
        <v/>
      </c>
    </row>
    <row r="504" spans="5:12" ht="16.5" thickTop="1" thickBot="1">
      <c r="E504" s="8"/>
      <c r="I504" t="str">
        <f t="shared" si="32"/>
        <v/>
      </c>
      <c r="J504" t="str">
        <f t="shared" si="33"/>
        <v/>
      </c>
      <c r="K504" t="str">
        <f t="shared" si="34"/>
        <v/>
      </c>
      <c r="L504" t="str">
        <f t="shared" si="35"/>
        <v/>
      </c>
    </row>
    <row r="505" spans="5:12" ht="16.5" thickTop="1" thickBot="1">
      <c r="E505" s="8"/>
      <c r="I505" t="str">
        <f t="shared" si="32"/>
        <v/>
      </c>
      <c r="J505" t="str">
        <f t="shared" si="33"/>
        <v/>
      </c>
      <c r="K505" t="str">
        <f t="shared" si="34"/>
        <v/>
      </c>
      <c r="L505" t="str">
        <f t="shared" si="35"/>
        <v/>
      </c>
    </row>
    <row r="506" spans="5:12" ht="16.5" thickTop="1" thickBot="1">
      <c r="E506" s="8"/>
      <c r="I506" t="str">
        <f t="shared" si="32"/>
        <v/>
      </c>
      <c r="J506" t="str">
        <f t="shared" si="33"/>
        <v/>
      </c>
      <c r="K506" t="str">
        <f t="shared" si="34"/>
        <v/>
      </c>
      <c r="L506" t="str">
        <f t="shared" si="35"/>
        <v/>
      </c>
    </row>
    <row r="507" spans="5:12" ht="16.5" thickTop="1" thickBot="1">
      <c r="E507" s="8"/>
      <c r="I507" t="str">
        <f t="shared" si="32"/>
        <v/>
      </c>
      <c r="J507" t="str">
        <f t="shared" si="33"/>
        <v/>
      </c>
      <c r="K507" t="str">
        <f t="shared" si="34"/>
        <v/>
      </c>
      <c r="L507" t="str">
        <f t="shared" si="35"/>
        <v/>
      </c>
    </row>
    <row r="508" spans="5:12" ht="16.5" thickTop="1" thickBot="1">
      <c r="E508" s="8"/>
      <c r="I508" t="str">
        <f t="shared" si="32"/>
        <v/>
      </c>
      <c r="J508" t="str">
        <f t="shared" si="33"/>
        <v/>
      </c>
      <c r="K508" t="str">
        <f t="shared" si="34"/>
        <v/>
      </c>
      <c r="L508" t="str">
        <f t="shared" si="35"/>
        <v/>
      </c>
    </row>
    <row r="509" spans="5:12" ht="16.5" thickTop="1" thickBot="1">
      <c r="E509" s="8"/>
      <c r="I509" t="str">
        <f t="shared" si="32"/>
        <v/>
      </c>
      <c r="J509" t="str">
        <f t="shared" si="33"/>
        <v/>
      </c>
      <c r="K509" t="str">
        <f t="shared" si="34"/>
        <v/>
      </c>
      <c r="L509" t="str">
        <f t="shared" si="35"/>
        <v/>
      </c>
    </row>
    <row r="510" spans="5:12" ht="16.5" thickTop="1" thickBot="1">
      <c r="E510" s="8"/>
      <c r="I510" t="str">
        <f t="shared" si="32"/>
        <v/>
      </c>
      <c r="J510" t="str">
        <f t="shared" si="33"/>
        <v/>
      </c>
      <c r="K510" t="str">
        <f t="shared" si="34"/>
        <v/>
      </c>
      <c r="L510" t="str">
        <f t="shared" si="35"/>
        <v/>
      </c>
    </row>
    <row r="511" spans="5:12" ht="16.5" thickTop="1" thickBot="1">
      <c r="E511" s="8"/>
      <c r="I511" t="str">
        <f t="shared" si="32"/>
        <v/>
      </c>
      <c r="J511" t="str">
        <f t="shared" si="33"/>
        <v/>
      </c>
      <c r="K511" t="str">
        <f t="shared" si="34"/>
        <v/>
      </c>
      <c r="L511" t="str">
        <f t="shared" si="35"/>
        <v/>
      </c>
    </row>
    <row r="512" spans="5:12" ht="16.5" thickTop="1" thickBot="1">
      <c r="E512" s="8"/>
      <c r="I512" t="str">
        <f t="shared" si="32"/>
        <v/>
      </c>
      <c r="J512" t="str">
        <f t="shared" si="33"/>
        <v/>
      </c>
      <c r="K512" t="str">
        <f t="shared" si="34"/>
        <v/>
      </c>
      <c r="L512" t="str">
        <f t="shared" si="35"/>
        <v/>
      </c>
    </row>
    <row r="513" spans="5:12" ht="16.5" thickTop="1" thickBot="1">
      <c r="E513" s="8"/>
      <c r="I513" t="str">
        <f t="shared" si="32"/>
        <v/>
      </c>
      <c r="J513" t="str">
        <f t="shared" si="33"/>
        <v/>
      </c>
      <c r="K513" t="str">
        <f t="shared" si="34"/>
        <v/>
      </c>
      <c r="L513" t="str">
        <f t="shared" si="35"/>
        <v/>
      </c>
    </row>
    <row r="514" spans="5:12" ht="16.5" thickTop="1" thickBot="1">
      <c r="E514" s="8"/>
      <c r="I514" t="str">
        <f t="shared" si="32"/>
        <v/>
      </c>
      <c r="J514" t="str">
        <f t="shared" si="33"/>
        <v/>
      </c>
      <c r="K514" t="str">
        <f t="shared" si="34"/>
        <v/>
      </c>
      <c r="L514" t="str">
        <f t="shared" si="35"/>
        <v/>
      </c>
    </row>
    <row r="515" spans="5:12" ht="16.5" thickTop="1" thickBot="1">
      <c r="E515" s="8"/>
      <c r="I515" t="str">
        <f t="shared" si="32"/>
        <v/>
      </c>
      <c r="J515" t="str">
        <f t="shared" si="33"/>
        <v/>
      </c>
      <c r="K515" t="str">
        <f t="shared" si="34"/>
        <v/>
      </c>
      <c r="L515" t="str">
        <f t="shared" si="35"/>
        <v/>
      </c>
    </row>
    <row r="516" spans="5:12" ht="16.5" thickTop="1" thickBot="1">
      <c r="E516" s="8"/>
      <c r="I516" t="str">
        <f t="shared" si="32"/>
        <v/>
      </c>
      <c r="J516" t="str">
        <f t="shared" si="33"/>
        <v/>
      </c>
      <c r="K516" t="str">
        <f t="shared" si="34"/>
        <v/>
      </c>
      <c r="L516" t="str">
        <f t="shared" si="35"/>
        <v/>
      </c>
    </row>
    <row r="517" spans="5:12" ht="16.5" thickTop="1" thickBot="1">
      <c r="E517" s="8"/>
      <c r="I517" t="str">
        <f t="shared" si="32"/>
        <v/>
      </c>
      <c r="J517" t="str">
        <f t="shared" si="33"/>
        <v/>
      </c>
      <c r="K517" t="str">
        <f t="shared" si="34"/>
        <v/>
      </c>
      <c r="L517" t="str">
        <f t="shared" si="35"/>
        <v/>
      </c>
    </row>
    <row r="518" spans="5:12" ht="16.5" thickTop="1" thickBot="1">
      <c r="E518" s="8"/>
      <c r="I518" t="str">
        <f t="shared" si="32"/>
        <v/>
      </c>
      <c r="J518" t="str">
        <f t="shared" si="33"/>
        <v/>
      </c>
      <c r="K518" t="str">
        <f t="shared" si="34"/>
        <v/>
      </c>
      <c r="L518" t="str">
        <f t="shared" si="35"/>
        <v/>
      </c>
    </row>
    <row r="519" spans="5:12" ht="16.5" thickTop="1" thickBot="1">
      <c r="E519" s="8"/>
      <c r="I519" t="str">
        <f t="shared" si="32"/>
        <v/>
      </c>
      <c r="J519" t="str">
        <f t="shared" si="33"/>
        <v/>
      </c>
      <c r="K519" t="str">
        <f t="shared" si="34"/>
        <v/>
      </c>
      <c r="L519" t="str">
        <f t="shared" si="35"/>
        <v/>
      </c>
    </row>
    <row r="520" spans="5:12" ht="16.5" thickTop="1" thickBot="1">
      <c r="E520" s="8"/>
      <c r="I520" t="str">
        <f t="shared" si="32"/>
        <v/>
      </c>
      <c r="J520" t="str">
        <f t="shared" si="33"/>
        <v/>
      </c>
      <c r="K520" t="str">
        <f t="shared" si="34"/>
        <v/>
      </c>
      <c r="L520" t="str">
        <f t="shared" si="35"/>
        <v/>
      </c>
    </row>
    <row r="521" spans="5:12" ht="16.5" thickTop="1" thickBot="1">
      <c r="E521" s="8"/>
      <c r="I521" t="str">
        <f t="shared" si="32"/>
        <v/>
      </c>
      <c r="J521" t="str">
        <f t="shared" si="33"/>
        <v/>
      </c>
      <c r="K521" t="str">
        <f t="shared" si="34"/>
        <v/>
      </c>
      <c r="L521" t="str">
        <f t="shared" si="35"/>
        <v/>
      </c>
    </row>
    <row r="522" spans="5:12" ht="16.5" thickTop="1" thickBot="1">
      <c r="E522" s="8"/>
      <c r="I522" t="str">
        <f t="shared" si="32"/>
        <v/>
      </c>
      <c r="J522" t="str">
        <f t="shared" si="33"/>
        <v/>
      </c>
      <c r="K522" t="str">
        <f t="shared" si="34"/>
        <v/>
      </c>
      <c r="L522" t="str">
        <f t="shared" si="35"/>
        <v/>
      </c>
    </row>
    <row r="523" spans="5:12" ht="16.5" thickTop="1" thickBot="1">
      <c r="E523" s="8"/>
      <c r="I523" t="str">
        <f t="shared" si="32"/>
        <v/>
      </c>
      <c r="J523" t="str">
        <f t="shared" si="33"/>
        <v/>
      </c>
      <c r="K523" t="str">
        <f t="shared" si="34"/>
        <v/>
      </c>
      <c r="L523" t="str">
        <f t="shared" si="35"/>
        <v/>
      </c>
    </row>
    <row r="524" spans="5:12" ht="16.5" thickTop="1" thickBot="1">
      <c r="E524" s="8"/>
      <c r="I524" t="str">
        <f t="shared" si="32"/>
        <v/>
      </c>
      <c r="J524" t="str">
        <f t="shared" si="33"/>
        <v/>
      </c>
      <c r="K524" t="str">
        <f t="shared" si="34"/>
        <v/>
      </c>
      <c r="L524" t="str">
        <f t="shared" si="35"/>
        <v/>
      </c>
    </row>
    <row r="525" spans="5:12" ht="16.5" thickTop="1" thickBot="1">
      <c r="E525" s="8"/>
      <c r="I525" t="str">
        <f t="shared" si="32"/>
        <v/>
      </c>
      <c r="J525" t="str">
        <f t="shared" si="33"/>
        <v/>
      </c>
      <c r="K525" t="str">
        <f t="shared" si="34"/>
        <v/>
      </c>
      <c r="L525" t="str">
        <f t="shared" si="35"/>
        <v/>
      </c>
    </row>
    <row r="526" spans="5:12" ht="16.5" thickTop="1" thickBot="1">
      <c r="E526" s="8"/>
      <c r="I526" t="str">
        <f t="shared" si="32"/>
        <v/>
      </c>
      <c r="J526" t="str">
        <f t="shared" si="33"/>
        <v/>
      </c>
      <c r="K526" t="str">
        <f t="shared" si="34"/>
        <v/>
      </c>
      <c r="L526" t="str">
        <f t="shared" si="35"/>
        <v/>
      </c>
    </row>
    <row r="527" spans="5:12" ht="16.5" thickTop="1" thickBot="1">
      <c r="E527" s="8"/>
      <c r="I527" t="str">
        <f t="shared" si="32"/>
        <v/>
      </c>
      <c r="J527" t="str">
        <f t="shared" si="33"/>
        <v/>
      </c>
      <c r="K527" t="str">
        <f t="shared" si="34"/>
        <v/>
      </c>
      <c r="L527" t="str">
        <f t="shared" si="35"/>
        <v/>
      </c>
    </row>
    <row r="528" spans="5:12" ht="16.5" thickTop="1" thickBot="1">
      <c r="E528" s="8"/>
      <c r="I528" t="str">
        <f t="shared" si="32"/>
        <v/>
      </c>
      <c r="J528" t="str">
        <f t="shared" si="33"/>
        <v/>
      </c>
      <c r="K528" t="str">
        <f t="shared" si="34"/>
        <v/>
      </c>
      <c r="L528" t="str">
        <f t="shared" si="35"/>
        <v/>
      </c>
    </row>
    <row r="529" spans="5:12" ht="16.5" thickTop="1" thickBot="1">
      <c r="E529" s="8"/>
      <c r="I529" t="str">
        <f t="shared" si="32"/>
        <v/>
      </c>
      <c r="J529" t="str">
        <f t="shared" si="33"/>
        <v/>
      </c>
      <c r="K529" t="str">
        <f t="shared" si="34"/>
        <v/>
      </c>
      <c r="L529" t="str">
        <f t="shared" si="35"/>
        <v/>
      </c>
    </row>
    <row r="530" spans="5:12" ht="16.5" thickTop="1" thickBot="1">
      <c r="E530" s="8"/>
      <c r="I530" t="str">
        <f t="shared" si="32"/>
        <v/>
      </c>
      <c r="J530" t="str">
        <f t="shared" si="33"/>
        <v/>
      </c>
      <c r="K530" t="str">
        <f t="shared" si="34"/>
        <v/>
      </c>
      <c r="L530" t="str">
        <f t="shared" si="35"/>
        <v/>
      </c>
    </row>
    <row r="531" spans="5:12" ht="16.5" thickTop="1" thickBot="1">
      <c r="E531" s="8"/>
      <c r="I531" t="str">
        <f t="shared" si="32"/>
        <v/>
      </c>
      <c r="J531" t="str">
        <f t="shared" si="33"/>
        <v/>
      </c>
      <c r="K531" t="str">
        <f t="shared" si="34"/>
        <v/>
      </c>
      <c r="L531" t="str">
        <f t="shared" si="35"/>
        <v/>
      </c>
    </row>
    <row r="532" spans="5:12" ht="16.5" thickTop="1" thickBot="1">
      <c r="E532" s="8"/>
      <c r="I532" t="str">
        <f t="shared" si="32"/>
        <v/>
      </c>
      <c r="J532" t="str">
        <f t="shared" si="33"/>
        <v/>
      </c>
      <c r="K532" t="str">
        <f t="shared" si="34"/>
        <v/>
      </c>
      <c r="L532" t="str">
        <f t="shared" si="35"/>
        <v/>
      </c>
    </row>
    <row r="533" spans="5:12" ht="16.5" thickTop="1" thickBot="1">
      <c r="E533" s="8"/>
      <c r="I533" t="str">
        <f t="shared" si="32"/>
        <v/>
      </c>
      <c r="J533" t="str">
        <f t="shared" si="33"/>
        <v/>
      </c>
      <c r="K533" t="str">
        <f t="shared" si="34"/>
        <v/>
      </c>
      <c r="L533" t="str">
        <f t="shared" si="35"/>
        <v/>
      </c>
    </row>
    <row r="534" spans="5:12" ht="16.5" thickTop="1" thickBot="1">
      <c r="E534" s="8"/>
      <c r="I534" t="str">
        <f t="shared" si="32"/>
        <v/>
      </c>
      <c r="J534" t="str">
        <f t="shared" si="33"/>
        <v/>
      </c>
      <c r="K534" t="str">
        <f t="shared" si="34"/>
        <v/>
      </c>
      <c r="L534" t="str">
        <f t="shared" si="35"/>
        <v/>
      </c>
    </row>
    <row r="535" spans="5:12" ht="16.5" thickTop="1" thickBot="1">
      <c r="E535" s="8"/>
      <c r="I535" t="str">
        <f t="shared" si="32"/>
        <v/>
      </c>
      <c r="J535" t="str">
        <f t="shared" si="33"/>
        <v/>
      </c>
      <c r="K535" t="str">
        <f t="shared" si="34"/>
        <v/>
      </c>
      <c r="L535" t="str">
        <f t="shared" si="35"/>
        <v/>
      </c>
    </row>
    <row r="536" spans="5:12" ht="16.5" thickTop="1" thickBot="1">
      <c r="E536" s="8"/>
      <c r="I536" t="str">
        <f t="shared" si="32"/>
        <v/>
      </c>
      <c r="J536" t="str">
        <f t="shared" si="33"/>
        <v/>
      </c>
      <c r="K536" t="str">
        <f t="shared" si="34"/>
        <v/>
      </c>
      <c r="L536" t="str">
        <f t="shared" si="35"/>
        <v/>
      </c>
    </row>
    <row r="537" spans="5:12" ht="16.5" thickTop="1" thickBot="1">
      <c r="E537" s="8"/>
      <c r="I537" t="str">
        <f t="shared" ref="I537:I600" si="36">IF(AND(ISBLANK($E537),NOT(ISBLANK($B537)),$D537="S"),$B537,"")</f>
        <v/>
      </c>
      <c r="J537" t="str">
        <f t="shared" ref="J537:J600" si="37">IF(AND($E537="X",NOT(ISBLANK($B537)),$D537="S"),$B537,"")</f>
        <v/>
      </c>
      <c r="K537" t="str">
        <f t="shared" ref="K537:K600" si="38">IF(AND(ISBLANK($E537),NOT(ISBLANK($B537)),$D537="D"),$B537,"")</f>
        <v/>
      </c>
      <c r="L537" t="str">
        <f t="shared" ref="L537:L600" si="39">IF(AND($E537="X",NOT(ISBLANK($B537)),$D537="D"),$B537,"")</f>
        <v/>
      </c>
    </row>
    <row r="538" spans="5:12" ht="16.5" thickTop="1" thickBot="1">
      <c r="E538" s="8"/>
      <c r="I538" t="str">
        <f t="shared" si="36"/>
        <v/>
      </c>
      <c r="J538" t="str">
        <f t="shared" si="37"/>
        <v/>
      </c>
      <c r="K538" t="str">
        <f t="shared" si="38"/>
        <v/>
      </c>
      <c r="L538" t="str">
        <f t="shared" si="39"/>
        <v/>
      </c>
    </row>
    <row r="539" spans="5:12" ht="16.5" thickTop="1" thickBot="1">
      <c r="E539" s="8"/>
      <c r="I539" t="str">
        <f t="shared" si="36"/>
        <v/>
      </c>
      <c r="J539" t="str">
        <f t="shared" si="37"/>
        <v/>
      </c>
      <c r="K539" t="str">
        <f t="shared" si="38"/>
        <v/>
      </c>
      <c r="L539" t="str">
        <f t="shared" si="39"/>
        <v/>
      </c>
    </row>
    <row r="540" spans="5:12" ht="16.5" thickTop="1" thickBot="1">
      <c r="E540" s="8"/>
      <c r="I540" t="str">
        <f t="shared" si="36"/>
        <v/>
      </c>
      <c r="J540" t="str">
        <f t="shared" si="37"/>
        <v/>
      </c>
      <c r="K540" t="str">
        <f t="shared" si="38"/>
        <v/>
      </c>
      <c r="L540" t="str">
        <f t="shared" si="39"/>
        <v/>
      </c>
    </row>
    <row r="541" spans="5:12" ht="16.5" thickTop="1" thickBot="1">
      <c r="E541" s="8"/>
      <c r="I541" t="str">
        <f t="shared" si="36"/>
        <v/>
      </c>
      <c r="J541" t="str">
        <f t="shared" si="37"/>
        <v/>
      </c>
      <c r="K541" t="str">
        <f t="shared" si="38"/>
        <v/>
      </c>
      <c r="L541" t="str">
        <f t="shared" si="39"/>
        <v/>
      </c>
    </row>
    <row r="542" spans="5:12" ht="16.5" thickTop="1" thickBot="1">
      <c r="E542" s="8"/>
      <c r="I542" t="str">
        <f t="shared" si="36"/>
        <v/>
      </c>
      <c r="J542" t="str">
        <f t="shared" si="37"/>
        <v/>
      </c>
      <c r="K542" t="str">
        <f t="shared" si="38"/>
        <v/>
      </c>
      <c r="L542" t="str">
        <f t="shared" si="39"/>
        <v/>
      </c>
    </row>
    <row r="543" spans="5:12" ht="16.5" thickTop="1" thickBot="1">
      <c r="E543" s="8"/>
      <c r="I543" t="str">
        <f t="shared" si="36"/>
        <v/>
      </c>
      <c r="J543" t="str">
        <f t="shared" si="37"/>
        <v/>
      </c>
      <c r="K543" t="str">
        <f t="shared" si="38"/>
        <v/>
      </c>
      <c r="L543" t="str">
        <f t="shared" si="39"/>
        <v/>
      </c>
    </row>
    <row r="544" spans="5:12" ht="16.5" thickTop="1" thickBot="1">
      <c r="E544" s="8"/>
      <c r="I544" t="str">
        <f t="shared" si="36"/>
        <v/>
      </c>
      <c r="J544" t="str">
        <f t="shared" si="37"/>
        <v/>
      </c>
      <c r="K544" t="str">
        <f t="shared" si="38"/>
        <v/>
      </c>
      <c r="L544" t="str">
        <f t="shared" si="39"/>
        <v/>
      </c>
    </row>
    <row r="545" spans="5:12" ht="16.5" thickTop="1" thickBot="1">
      <c r="E545" s="8"/>
      <c r="I545" t="str">
        <f t="shared" si="36"/>
        <v/>
      </c>
      <c r="J545" t="str">
        <f t="shared" si="37"/>
        <v/>
      </c>
      <c r="K545" t="str">
        <f t="shared" si="38"/>
        <v/>
      </c>
      <c r="L545" t="str">
        <f t="shared" si="39"/>
        <v/>
      </c>
    </row>
    <row r="546" spans="5:12" ht="16.5" thickTop="1" thickBot="1">
      <c r="E546" s="8"/>
      <c r="I546" t="str">
        <f t="shared" si="36"/>
        <v/>
      </c>
      <c r="J546" t="str">
        <f t="shared" si="37"/>
        <v/>
      </c>
      <c r="K546" t="str">
        <f t="shared" si="38"/>
        <v/>
      </c>
      <c r="L546" t="str">
        <f t="shared" si="39"/>
        <v/>
      </c>
    </row>
    <row r="547" spans="5:12" ht="16.5" thickTop="1" thickBot="1">
      <c r="E547" s="8"/>
      <c r="I547" t="str">
        <f t="shared" si="36"/>
        <v/>
      </c>
      <c r="J547" t="str">
        <f t="shared" si="37"/>
        <v/>
      </c>
      <c r="K547" t="str">
        <f t="shared" si="38"/>
        <v/>
      </c>
      <c r="L547" t="str">
        <f t="shared" si="39"/>
        <v/>
      </c>
    </row>
    <row r="548" spans="5:12" ht="16.5" thickTop="1" thickBot="1">
      <c r="E548" s="8"/>
      <c r="I548" t="str">
        <f t="shared" si="36"/>
        <v/>
      </c>
      <c r="J548" t="str">
        <f t="shared" si="37"/>
        <v/>
      </c>
      <c r="K548" t="str">
        <f t="shared" si="38"/>
        <v/>
      </c>
      <c r="L548" t="str">
        <f t="shared" si="39"/>
        <v/>
      </c>
    </row>
    <row r="549" spans="5:12" ht="16.5" thickTop="1" thickBot="1">
      <c r="E549" s="8"/>
      <c r="I549" t="str">
        <f t="shared" si="36"/>
        <v/>
      </c>
      <c r="J549" t="str">
        <f t="shared" si="37"/>
        <v/>
      </c>
      <c r="K549" t="str">
        <f t="shared" si="38"/>
        <v/>
      </c>
      <c r="L549" t="str">
        <f t="shared" si="39"/>
        <v/>
      </c>
    </row>
    <row r="550" spans="5:12" ht="16.5" thickTop="1" thickBot="1">
      <c r="E550" s="8"/>
      <c r="I550" t="str">
        <f t="shared" si="36"/>
        <v/>
      </c>
      <c r="J550" t="str">
        <f t="shared" si="37"/>
        <v/>
      </c>
      <c r="K550" t="str">
        <f t="shared" si="38"/>
        <v/>
      </c>
      <c r="L550" t="str">
        <f t="shared" si="39"/>
        <v/>
      </c>
    </row>
    <row r="551" spans="5:12" ht="16.5" thickTop="1" thickBot="1">
      <c r="E551" s="8"/>
      <c r="I551" t="str">
        <f t="shared" si="36"/>
        <v/>
      </c>
      <c r="J551" t="str">
        <f t="shared" si="37"/>
        <v/>
      </c>
      <c r="K551" t="str">
        <f t="shared" si="38"/>
        <v/>
      </c>
      <c r="L551" t="str">
        <f t="shared" si="39"/>
        <v/>
      </c>
    </row>
    <row r="552" spans="5:12" ht="16.5" thickTop="1" thickBot="1">
      <c r="E552" s="8"/>
      <c r="I552" t="str">
        <f t="shared" si="36"/>
        <v/>
      </c>
      <c r="J552" t="str">
        <f t="shared" si="37"/>
        <v/>
      </c>
      <c r="K552" t="str">
        <f t="shared" si="38"/>
        <v/>
      </c>
      <c r="L552" t="str">
        <f t="shared" si="39"/>
        <v/>
      </c>
    </row>
    <row r="553" spans="5:12" ht="16.5" thickTop="1" thickBot="1">
      <c r="E553" s="8"/>
      <c r="I553" t="str">
        <f t="shared" si="36"/>
        <v/>
      </c>
      <c r="J553" t="str">
        <f t="shared" si="37"/>
        <v/>
      </c>
      <c r="K553" t="str">
        <f t="shared" si="38"/>
        <v/>
      </c>
      <c r="L553" t="str">
        <f t="shared" si="39"/>
        <v/>
      </c>
    </row>
    <row r="554" spans="5:12" ht="16.5" thickTop="1" thickBot="1">
      <c r="E554" s="8"/>
      <c r="I554" t="str">
        <f t="shared" si="36"/>
        <v/>
      </c>
      <c r="J554" t="str">
        <f t="shared" si="37"/>
        <v/>
      </c>
      <c r="K554" t="str">
        <f t="shared" si="38"/>
        <v/>
      </c>
      <c r="L554" t="str">
        <f t="shared" si="39"/>
        <v/>
      </c>
    </row>
    <row r="555" spans="5:12" ht="16.5" thickTop="1" thickBot="1">
      <c r="E555" s="8"/>
      <c r="I555" t="str">
        <f t="shared" si="36"/>
        <v/>
      </c>
      <c r="J555" t="str">
        <f t="shared" si="37"/>
        <v/>
      </c>
      <c r="K555" t="str">
        <f t="shared" si="38"/>
        <v/>
      </c>
      <c r="L555" t="str">
        <f t="shared" si="39"/>
        <v/>
      </c>
    </row>
    <row r="556" spans="5:12" ht="16.5" thickTop="1" thickBot="1">
      <c r="E556" s="8"/>
      <c r="I556" t="str">
        <f t="shared" si="36"/>
        <v/>
      </c>
      <c r="J556" t="str">
        <f t="shared" si="37"/>
        <v/>
      </c>
      <c r="K556" t="str">
        <f t="shared" si="38"/>
        <v/>
      </c>
      <c r="L556" t="str">
        <f t="shared" si="39"/>
        <v/>
      </c>
    </row>
    <row r="557" spans="5:12" ht="16.5" thickTop="1" thickBot="1">
      <c r="E557" s="8"/>
      <c r="I557" t="str">
        <f t="shared" si="36"/>
        <v/>
      </c>
      <c r="J557" t="str">
        <f t="shared" si="37"/>
        <v/>
      </c>
      <c r="K557" t="str">
        <f t="shared" si="38"/>
        <v/>
      </c>
      <c r="L557" t="str">
        <f t="shared" si="39"/>
        <v/>
      </c>
    </row>
    <row r="558" spans="5:12" ht="16.5" thickTop="1" thickBot="1">
      <c r="E558" s="8"/>
      <c r="I558" t="str">
        <f t="shared" si="36"/>
        <v/>
      </c>
      <c r="J558" t="str">
        <f t="shared" si="37"/>
        <v/>
      </c>
      <c r="K558" t="str">
        <f t="shared" si="38"/>
        <v/>
      </c>
      <c r="L558" t="str">
        <f t="shared" si="39"/>
        <v/>
      </c>
    </row>
    <row r="559" spans="5:12" ht="16.5" thickTop="1" thickBot="1">
      <c r="E559" s="8"/>
      <c r="I559" t="str">
        <f t="shared" si="36"/>
        <v/>
      </c>
      <c r="J559" t="str">
        <f t="shared" si="37"/>
        <v/>
      </c>
      <c r="K559" t="str">
        <f t="shared" si="38"/>
        <v/>
      </c>
      <c r="L559" t="str">
        <f t="shared" si="39"/>
        <v/>
      </c>
    </row>
    <row r="560" spans="5:12" ht="16.5" thickTop="1" thickBot="1">
      <c r="E560" s="8"/>
      <c r="I560" t="str">
        <f t="shared" si="36"/>
        <v/>
      </c>
      <c r="J560" t="str">
        <f t="shared" si="37"/>
        <v/>
      </c>
      <c r="K560" t="str">
        <f t="shared" si="38"/>
        <v/>
      </c>
      <c r="L560" t="str">
        <f t="shared" si="39"/>
        <v/>
      </c>
    </row>
    <row r="561" spans="5:12" ht="16.5" thickTop="1" thickBot="1">
      <c r="E561" s="8"/>
      <c r="I561" t="str">
        <f t="shared" si="36"/>
        <v/>
      </c>
      <c r="J561" t="str">
        <f t="shared" si="37"/>
        <v/>
      </c>
      <c r="K561" t="str">
        <f t="shared" si="38"/>
        <v/>
      </c>
      <c r="L561" t="str">
        <f t="shared" si="39"/>
        <v/>
      </c>
    </row>
    <row r="562" spans="5:12" ht="16.5" thickTop="1" thickBot="1">
      <c r="E562" s="8"/>
      <c r="I562" t="str">
        <f t="shared" si="36"/>
        <v/>
      </c>
      <c r="J562" t="str">
        <f t="shared" si="37"/>
        <v/>
      </c>
      <c r="K562" t="str">
        <f t="shared" si="38"/>
        <v/>
      </c>
      <c r="L562" t="str">
        <f t="shared" si="39"/>
        <v/>
      </c>
    </row>
    <row r="563" spans="5:12" ht="16.5" thickTop="1" thickBot="1">
      <c r="E563" s="8"/>
      <c r="I563" t="str">
        <f t="shared" si="36"/>
        <v/>
      </c>
      <c r="J563" t="str">
        <f t="shared" si="37"/>
        <v/>
      </c>
      <c r="K563" t="str">
        <f t="shared" si="38"/>
        <v/>
      </c>
      <c r="L563" t="str">
        <f t="shared" si="39"/>
        <v/>
      </c>
    </row>
    <row r="564" spans="5:12" ht="16.5" thickTop="1" thickBot="1">
      <c r="E564" s="8"/>
      <c r="I564" t="str">
        <f t="shared" si="36"/>
        <v/>
      </c>
      <c r="J564" t="str">
        <f t="shared" si="37"/>
        <v/>
      </c>
      <c r="K564" t="str">
        <f t="shared" si="38"/>
        <v/>
      </c>
      <c r="L564" t="str">
        <f t="shared" si="39"/>
        <v/>
      </c>
    </row>
    <row r="565" spans="5:12" ht="16.5" thickTop="1" thickBot="1">
      <c r="E565" s="8"/>
      <c r="I565" t="str">
        <f t="shared" si="36"/>
        <v/>
      </c>
      <c r="J565" t="str">
        <f t="shared" si="37"/>
        <v/>
      </c>
      <c r="K565" t="str">
        <f t="shared" si="38"/>
        <v/>
      </c>
      <c r="L565" t="str">
        <f t="shared" si="39"/>
        <v/>
      </c>
    </row>
    <row r="566" spans="5:12" ht="16.5" thickTop="1" thickBot="1">
      <c r="E566" s="8"/>
      <c r="I566" t="str">
        <f t="shared" si="36"/>
        <v/>
      </c>
      <c r="J566" t="str">
        <f t="shared" si="37"/>
        <v/>
      </c>
      <c r="K566" t="str">
        <f t="shared" si="38"/>
        <v/>
      </c>
      <c r="L566" t="str">
        <f t="shared" si="39"/>
        <v/>
      </c>
    </row>
    <row r="567" spans="5:12" ht="16.5" thickTop="1" thickBot="1">
      <c r="E567" s="8"/>
      <c r="I567" t="str">
        <f t="shared" si="36"/>
        <v/>
      </c>
      <c r="J567" t="str">
        <f t="shared" si="37"/>
        <v/>
      </c>
      <c r="K567" t="str">
        <f t="shared" si="38"/>
        <v/>
      </c>
      <c r="L567" t="str">
        <f t="shared" si="39"/>
        <v/>
      </c>
    </row>
    <row r="568" spans="5:12" ht="16.5" thickTop="1" thickBot="1">
      <c r="E568" s="8"/>
      <c r="I568" t="str">
        <f t="shared" si="36"/>
        <v/>
      </c>
      <c r="J568" t="str">
        <f t="shared" si="37"/>
        <v/>
      </c>
      <c r="K568" t="str">
        <f t="shared" si="38"/>
        <v/>
      </c>
      <c r="L568" t="str">
        <f t="shared" si="39"/>
        <v/>
      </c>
    </row>
    <row r="569" spans="5:12" ht="16.5" thickTop="1" thickBot="1">
      <c r="E569" s="8"/>
      <c r="I569" t="str">
        <f t="shared" si="36"/>
        <v/>
      </c>
      <c r="J569" t="str">
        <f t="shared" si="37"/>
        <v/>
      </c>
      <c r="K569" t="str">
        <f t="shared" si="38"/>
        <v/>
      </c>
      <c r="L569" t="str">
        <f t="shared" si="39"/>
        <v/>
      </c>
    </row>
    <row r="570" spans="5:12" ht="16.5" thickTop="1" thickBot="1">
      <c r="E570" s="8"/>
      <c r="I570" t="str">
        <f t="shared" si="36"/>
        <v/>
      </c>
      <c r="J570" t="str">
        <f t="shared" si="37"/>
        <v/>
      </c>
      <c r="K570" t="str">
        <f t="shared" si="38"/>
        <v/>
      </c>
      <c r="L570" t="str">
        <f t="shared" si="39"/>
        <v/>
      </c>
    </row>
    <row r="571" spans="5:12" ht="16.5" thickTop="1" thickBot="1">
      <c r="E571" s="8"/>
      <c r="I571" t="str">
        <f t="shared" si="36"/>
        <v/>
      </c>
      <c r="J571" t="str">
        <f t="shared" si="37"/>
        <v/>
      </c>
      <c r="K571" t="str">
        <f t="shared" si="38"/>
        <v/>
      </c>
      <c r="L571" t="str">
        <f t="shared" si="39"/>
        <v/>
      </c>
    </row>
    <row r="572" spans="5:12" ht="16.5" thickTop="1" thickBot="1">
      <c r="E572" s="8"/>
      <c r="I572" t="str">
        <f t="shared" si="36"/>
        <v/>
      </c>
      <c r="J572" t="str">
        <f t="shared" si="37"/>
        <v/>
      </c>
      <c r="K572" t="str">
        <f t="shared" si="38"/>
        <v/>
      </c>
      <c r="L572" t="str">
        <f t="shared" si="39"/>
        <v/>
      </c>
    </row>
    <row r="573" spans="5:12" ht="16.5" thickTop="1" thickBot="1">
      <c r="E573" s="8"/>
      <c r="I573" t="str">
        <f t="shared" si="36"/>
        <v/>
      </c>
      <c r="J573" t="str">
        <f t="shared" si="37"/>
        <v/>
      </c>
      <c r="K573" t="str">
        <f t="shared" si="38"/>
        <v/>
      </c>
      <c r="L573" t="str">
        <f t="shared" si="39"/>
        <v/>
      </c>
    </row>
    <row r="574" spans="5:12" ht="16.5" thickTop="1" thickBot="1">
      <c r="E574" s="8"/>
      <c r="I574" t="str">
        <f t="shared" si="36"/>
        <v/>
      </c>
      <c r="J574" t="str">
        <f t="shared" si="37"/>
        <v/>
      </c>
      <c r="K574" t="str">
        <f t="shared" si="38"/>
        <v/>
      </c>
      <c r="L574" t="str">
        <f t="shared" si="39"/>
        <v/>
      </c>
    </row>
    <row r="575" spans="5:12" ht="16.5" thickTop="1" thickBot="1">
      <c r="E575" s="8"/>
      <c r="I575" t="str">
        <f t="shared" si="36"/>
        <v/>
      </c>
      <c r="J575" t="str">
        <f t="shared" si="37"/>
        <v/>
      </c>
      <c r="K575" t="str">
        <f t="shared" si="38"/>
        <v/>
      </c>
      <c r="L575" t="str">
        <f t="shared" si="39"/>
        <v/>
      </c>
    </row>
    <row r="576" spans="5:12" ht="16.5" thickTop="1" thickBot="1">
      <c r="E576" s="8"/>
      <c r="I576" t="str">
        <f t="shared" si="36"/>
        <v/>
      </c>
      <c r="J576" t="str">
        <f t="shared" si="37"/>
        <v/>
      </c>
      <c r="K576" t="str">
        <f t="shared" si="38"/>
        <v/>
      </c>
      <c r="L576" t="str">
        <f t="shared" si="39"/>
        <v/>
      </c>
    </row>
    <row r="577" spans="5:12" ht="16.5" thickTop="1" thickBot="1">
      <c r="E577" s="8"/>
      <c r="I577" t="str">
        <f t="shared" si="36"/>
        <v/>
      </c>
      <c r="J577" t="str">
        <f t="shared" si="37"/>
        <v/>
      </c>
      <c r="K577" t="str">
        <f t="shared" si="38"/>
        <v/>
      </c>
      <c r="L577" t="str">
        <f t="shared" si="39"/>
        <v/>
      </c>
    </row>
    <row r="578" spans="5:12" ht="16.5" thickTop="1" thickBot="1">
      <c r="E578" s="8"/>
      <c r="I578" t="str">
        <f t="shared" si="36"/>
        <v/>
      </c>
      <c r="J578" t="str">
        <f t="shared" si="37"/>
        <v/>
      </c>
      <c r="K578" t="str">
        <f t="shared" si="38"/>
        <v/>
      </c>
      <c r="L578" t="str">
        <f t="shared" si="39"/>
        <v/>
      </c>
    </row>
    <row r="579" spans="5:12" ht="16.5" thickTop="1" thickBot="1">
      <c r="E579" s="8"/>
      <c r="I579" t="str">
        <f t="shared" si="36"/>
        <v/>
      </c>
      <c r="J579" t="str">
        <f t="shared" si="37"/>
        <v/>
      </c>
      <c r="K579" t="str">
        <f t="shared" si="38"/>
        <v/>
      </c>
      <c r="L579" t="str">
        <f t="shared" si="39"/>
        <v/>
      </c>
    </row>
    <row r="580" spans="5:12" ht="16.5" thickTop="1" thickBot="1">
      <c r="E580" s="8"/>
      <c r="I580" t="str">
        <f t="shared" si="36"/>
        <v/>
      </c>
      <c r="J580" t="str">
        <f t="shared" si="37"/>
        <v/>
      </c>
      <c r="K580" t="str">
        <f t="shared" si="38"/>
        <v/>
      </c>
      <c r="L580" t="str">
        <f t="shared" si="39"/>
        <v/>
      </c>
    </row>
    <row r="581" spans="5:12" ht="16.5" thickTop="1" thickBot="1">
      <c r="E581" s="8"/>
      <c r="I581" t="str">
        <f t="shared" si="36"/>
        <v/>
      </c>
      <c r="J581" t="str">
        <f t="shared" si="37"/>
        <v/>
      </c>
      <c r="K581" t="str">
        <f t="shared" si="38"/>
        <v/>
      </c>
      <c r="L581" t="str">
        <f t="shared" si="39"/>
        <v/>
      </c>
    </row>
    <row r="582" spans="5:12" ht="16.5" thickTop="1" thickBot="1">
      <c r="E582" s="8"/>
      <c r="I582" t="str">
        <f t="shared" si="36"/>
        <v/>
      </c>
      <c r="J582" t="str">
        <f t="shared" si="37"/>
        <v/>
      </c>
      <c r="K582" t="str">
        <f t="shared" si="38"/>
        <v/>
      </c>
      <c r="L582" t="str">
        <f t="shared" si="39"/>
        <v/>
      </c>
    </row>
    <row r="583" spans="5:12" ht="16.5" thickTop="1" thickBot="1">
      <c r="E583" s="8"/>
      <c r="I583" t="str">
        <f t="shared" si="36"/>
        <v/>
      </c>
      <c r="J583" t="str">
        <f t="shared" si="37"/>
        <v/>
      </c>
      <c r="K583" t="str">
        <f t="shared" si="38"/>
        <v/>
      </c>
      <c r="L583" t="str">
        <f t="shared" si="39"/>
        <v/>
      </c>
    </row>
    <row r="584" spans="5:12" ht="16.5" thickTop="1" thickBot="1">
      <c r="E584" s="8"/>
      <c r="I584" t="str">
        <f t="shared" si="36"/>
        <v/>
      </c>
      <c r="J584" t="str">
        <f t="shared" si="37"/>
        <v/>
      </c>
      <c r="K584" t="str">
        <f t="shared" si="38"/>
        <v/>
      </c>
      <c r="L584" t="str">
        <f t="shared" si="39"/>
        <v/>
      </c>
    </row>
    <row r="585" spans="5:12" ht="16.5" thickTop="1" thickBot="1">
      <c r="E585" s="8"/>
      <c r="I585" t="str">
        <f t="shared" si="36"/>
        <v/>
      </c>
      <c r="J585" t="str">
        <f t="shared" si="37"/>
        <v/>
      </c>
      <c r="K585" t="str">
        <f t="shared" si="38"/>
        <v/>
      </c>
      <c r="L585" t="str">
        <f t="shared" si="39"/>
        <v/>
      </c>
    </row>
    <row r="586" spans="5:12" ht="16.5" thickTop="1" thickBot="1">
      <c r="E586" s="8"/>
      <c r="I586" t="str">
        <f t="shared" si="36"/>
        <v/>
      </c>
      <c r="J586" t="str">
        <f t="shared" si="37"/>
        <v/>
      </c>
      <c r="K586" t="str">
        <f t="shared" si="38"/>
        <v/>
      </c>
      <c r="L586" t="str">
        <f t="shared" si="39"/>
        <v/>
      </c>
    </row>
    <row r="587" spans="5:12" ht="16.5" thickTop="1" thickBot="1">
      <c r="E587" s="8"/>
      <c r="I587" t="str">
        <f t="shared" si="36"/>
        <v/>
      </c>
      <c r="J587" t="str">
        <f t="shared" si="37"/>
        <v/>
      </c>
      <c r="K587" t="str">
        <f t="shared" si="38"/>
        <v/>
      </c>
      <c r="L587" t="str">
        <f t="shared" si="39"/>
        <v/>
      </c>
    </row>
    <row r="588" spans="5:12" ht="16.5" thickTop="1" thickBot="1">
      <c r="E588" s="8"/>
      <c r="I588" t="str">
        <f t="shared" si="36"/>
        <v/>
      </c>
      <c r="J588" t="str">
        <f t="shared" si="37"/>
        <v/>
      </c>
      <c r="K588" t="str">
        <f t="shared" si="38"/>
        <v/>
      </c>
      <c r="L588" t="str">
        <f t="shared" si="39"/>
        <v/>
      </c>
    </row>
    <row r="589" spans="5:12" ht="16.5" thickTop="1" thickBot="1">
      <c r="E589" s="8"/>
      <c r="I589" t="str">
        <f t="shared" si="36"/>
        <v/>
      </c>
      <c r="J589" t="str">
        <f t="shared" si="37"/>
        <v/>
      </c>
      <c r="K589" t="str">
        <f t="shared" si="38"/>
        <v/>
      </c>
      <c r="L589" t="str">
        <f t="shared" si="39"/>
        <v/>
      </c>
    </row>
    <row r="590" spans="5:12" ht="16.5" thickTop="1" thickBot="1">
      <c r="E590" s="8"/>
      <c r="I590" t="str">
        <f t="shared" si="36"/>
        <v/>
      </c>
      <c r="J590" t="str">
        <f t="shared" si="37"/>
        <v/>
      </c>
      <c r="K590" t="str">
        <f t="shared" si="38"/>
        <v/>
      </c>
      <c r="L590" t="str">
        <f t="shared" si="39"/>
        <v/>
      </c>
    </row>
    <row r="591" spans="5:12" ht="16.5" thickTop="1" thickBot="1">
      <c r="E591" s="8"/>
      <c r="I591" t="str">
        <f t="shared" si="36"/>
        <v/>
      </c>
      <c r="J591" t="str">
        <f t="shared" si="37"/>
        <v/>
      </c>
      <c r="K591" t="str">
        <f t="shared" si="38"/>
        <v/>
      </c>
      <c r="L591" t="str">
        <f t="shared" si="39"/>
        <v/>
      </c>
    </row>
    <row r="592" spans="5:12" ht="16.5" thickTop="1" thickBot="1">
      <c r="E592" s="8"/>
      <c r="I592" t="str">
        <f t="shared" si="36"/>
        <v/>
      </c>
      <c r="J592" t="str">
        <f t="shared" si="37"/>
        <v/>
      </c>
      <c r="K592" t="str">
        <f t="shared" si="38"/>
        <v/>
      </c>
      <c r="L592" t="str">
        <f t="shared" si="39"/>
        <v/>
      </c>
    </row>
    <row r="593" spans="5:12" ht="16.5" thickTop="1" thickBot="1">
      <c r="E593" s="8"/>
      <c r="I593" t="str">
        <f t="shared" si="36"/>
        <v/>
      </c>
      <c r="J593" t="str">
        <f t="shared" si="37"/>
        <v/>
      </c>
      <c r="K593" t="str">
        <f t="shared" si="38"/>
        <v/>
      </c>
      <c r="L593" t="str">
        <f t="shared" si="39"/>
        <v/>
      </c>
    </row>
    <row r="594" spans="5:12" ht="16.5" thickTop="1" thickBot="1">
      <c r="E594" s="8"/>
      <c r="I594" t="str">
        <f t="shared" si="36"/>
        <v/>
      </c>
      <c r="J594" t="str">
        <f t="shared" si="37"/>
        <v/>
      </c>
      <c r="K594" t="str">
        <f t="shared" si="38"/>
        <v/>
      </c>
      <c r="L594" t="str">
        <f t="shared" si="39"/>
        <v/>
      </c>
    </row>
    <row r="595" spans="5:12" ht="16.5" thickTop="1" thickBot="1">
      <c r="E595" s="8"/>
      <c r="I595" t="str">
        <f t="shared" si="36"/>
        <v/>
      </c>
      <c r="J595" t="str">
        <f t="shared" si="37"/>
        <v/>
      </c>
      <c r="K595" t="str">
        <f t="shared" si="38"/>
        <v/>
      </c>
      <c r="L595" t="str">
        <f t="shared" si="39"/>
        <v/>
      </c>
    </row>
    <row r="596" spans="5:12" ht="16.5" thickTop="1" thickBot="1">
      <c r="E596" s="8"/>
      <c r="I596" t="str">
        <f t="shared" si="36"/>
        <v/>
      </c>
      <c r="J596" t="str">
        <f t="shared" si="37"/>
        <v/>
      </c>
      <c r="K596" t="str">
        <f t="shared" si="38"/>
        <v/>
      </c>
      <c r="L596" t="str">
        <f t="shared" si="39"/>
        <v/>
      </c>
    </row>
    <row r="597" spans="5:12" ht="16.5" thickTop="1" thickBot="1">
      <c r="E597" s="8"/>
      <c r="I597" t="str">
        <f t="shared" si="36"/>
        <v/>
      </c>
      <c r="J597" t="str">
        <f t="shared" si="37"/>
        <v/>
      </c>
      <c r="K597" t="str">
        <f t="shared" si="38"/>
        <v/>
      </c>
      <c r="L597" t="str">
        <f t="shared" si="39"/>
        <v/>
      </c>
    </row>
    <row r="598" spans="5:12" ht="16.5" thickTop="1" thickBot="1">
      <c r="E598" s="8"/>
      <c r="I598" t="str">
        <f t="shared" si="36"/>
        <v/>
      </c>
      <c r="J598" t="str">
        <f t="shared" si="37"/>
        <v/>
      </c>
      <c r="K598" t="str">
        <f t="shared" si="38"/>
        <v/>
      </c>
      <c r="L598" t="str">
        <f t="shared" si="39"/>
        <v/>
      </c>
    </row>
    <row r="599" spans="5:12" ht="16.5" thickTop="1" thickBot="1">
      <c r="E599" s="8"/>
      <c r="I599" t="str">
        <f t="shared" si="36"/>
        <v/>
      </c>
      <c r="J599" t="str">
        <f t="shared" si="37"/>
        <v/>
      </c>
      <c r="K599" t="str">
        <f t="shared" si="38"/>
        <v/>
      </c>
      <c r="L599" t="str">
        <f t="shared" si="39"/>
        <v/>
      </c>
    </row>
    <row r="600" spans="5:12" ht="16.5" thickTop="1" thickBot="1">
      <c r="E600" s="8"/>
      <c r="I600" t="str">
        <f t="shared" si="36"/>
        <v/>
      </c>
      <c r="J600" t="str">
        <f t="shared" si="37"/>
        <v/>
      </c>
      <c r="K600" t="str">
        <f t="shared" si="38"/>
        <v/>
      </c>
      <c r="L600" t="str">
        <f t="shared" si="39"/>
        <v/>
      </c>
    </row>
    <row r="601" spans="5:12" ht="16.5" thickTop="1" thickBot="1">
      <c r="E601" s="8"/>
      <c r="I601" t="str">
        <f t="shared" ref="I601:I664" si="40">IF(AND(ISBLANK($E601),NOT(ISBLANK($B601)),$D601="S"),$B601,"")</f>
        <v/>
      </c>
      <c r="J601" t="str">
        <f t="shared" ref="J601:J664" si="41">IF(AND($E601="X",NOT(ISBLANK($B601)),$D601="S"),$B601,"")</f>
        <v/>
      </c>
      <c r="K601" t="str">
        <f t="shared" ref="K601:K664" si="42">IF(AND(ISBLANK($E601),NOT(ISBLANK($B601)),$D601="D"),$B601,"")</f>
        <v/>
      </c>
      <c r="L601" t="str">
        <f t="shared" ref="L601:L664" si="43">IF(AND($E601="X",NOT(ISBLANK($B601)),$D601="D"),$B601,"")</f>
        <v/>
      </c>
    </row>
    <row r="602" spans="5:12" ht="16.5" thickTop="1" thickBot="1">
      <c r="E602" s="8"/>
      <c r="I602" t="str">
        <f t="shared" si="40"/>
        <v/>
      </c>
      <c r="J602" t="str">
        <f t="shared" si="41"/>
        <v/>
      </c>
      <c r="K602" t="str">
        <f t="shared" si="42"/>
        <v/>
      </c>
      <c r="L602" t="str">
        <f t="shared" si="43"/>
        <v/>
      </c>
    </row>
    <row r="603" spans="5:12" ht="16.5" thickTop="1" thickBot="1">
      <c r="E603" s="8"/>
      <c r="I603" t="str">
        <f t="shared" si="40"/>
        <v/>
      </c>
      <c r="J603" t="str">
        <f t="shared" si="41"/>
        <v/>
      </c>
      <c r="K603" t="str">
        <f t="shared" si="42"/>
        <v/>
      </c>
      <c r="L603" t="str">
        <f t="shared" si="43"/>
        <v/>
      </c>
    </row>
    <row r="604" spans="5:12" ht="16.5" thickTop="1" thickBot="1">
      <c r="E604" s="8"/>
      <c r="I604" t="str">
        <f t="shared" si="40"/>
        <v/>
      </c>
      <c r="J604" t="str">
        <f t="shared" si="41"/>
        <v/>
      </c>
      <c r="K604" t="str">
        <f t="shared" si="42"/>
        <v/>
      </c>
      <c r="L604" t="str">
        <f t="shared" si="43"/>
        <v/>
      </c>
    </row>
    <row r="605" spans="5:12" ht="16.5" thickTop="1" thickBot="1">
      <c r="E605" s="8"/>
      <c r="I605" t="str">
        <f t="shared" si="40"/>
        <v/>
      </c>
      <c r="J605" t="str">
        <f t="shared" si="41"/>
        <v/>
      </c>
      <c r="K605" t="str">
        <f t="shared" si="42"/>
        <v/>
      </c>
      <c r="L605" t="str">
        <f t="shared" si="43"/>
        <v/>
      </c>
    </row>
    <row r="606" spans="5:12" ht="16.5" thickTop="1" thickBot="1">
      <c r="E606" s="8"/>
      <c r="I606" t="str">
        <f t="shared" si="40"/>
        <v/>
      </c>
      <c r="J606" t="str">
        <f t="shared" si="41"/>
        <v/>
      </c>
      <c r="K606" t="str">
        <f t="shared" si="42"/>
        <v/>
      </c>
      <c r="L606" t="str">
        <f t="shared" si="43"/>
        <v/>
      </c>
    </row>
    <row r="607" spans="5:12" ht="16.5" thickTop="1" thickBot="1">
      <c r="E607" s="8"/>
      <c r="I607" t="str">
        <f t="shared" si="40"/>
        <v/>
      </c>
      <c r="J607" t="str">
        <f t="shared" si="41"/>
        <v/>
      </c>
      <c r="K607" t="str">
        <f t="shared" si="42"/>
        <v/>
      </c>
      <c r="L607" t="str">
        <f t="shared" si="43"/>
        <v/>
      </c>
    </row>
    <row r="608" spans="5:12" ht="16.5" thickTop="1" thickBot="1">
      <c r="E608" s="8"/>
      <c r="I608" t="str">
        <f t="shared" si="40"/>
        <v/>
      </c>
      <c r="J608" t="str">
        <f t="shared" si="41"/>
        <v/>
      </c>
      <c r="K608" t="str">
        <f t="shared" si="42"/>
        <v/>
      </c>
      <c r="L608" t="str">
        <f t="shared" si="43"/>
        <v/>
      </c>
    </row>
    <row r="609" spans="5:12" ht="16.5" thickTop="1" thickBot="1">
      <c r="E609" s="8"/>
      <c r="I609" t="str">
        <f t="shared" si="40"/>
        <v/>
      </c>
      <c r="J609" t="str">
        <f t="shared" si="41"/>
        <v/>
      </c>
      <c r="K609" t="str">
        <f t="shared" si="42"/>
        <v/>
      </c>
      <c r="L609" t="str">
        <f t="shared" si="43"/>
        <v/>
      </c>
    </row>
    <row r="610" spans="5:12" ht="16.5" thickTop="1" thickBot="1">
      <c r="E610" s="8"/>
      <c r="I610" t="str">
        <f t="shared" si="40"/>
        <v/>
      </c>
      <c r="J610" t="str">
        <f t="shared" si="41"/>
        <v/>
      </c>
      <c r="K610" t="str">
        <f t="shared" si="42"/>
        <v/>
      </c>
      <c r="L610" t="str">
        <f t="shared" si="43"/>
        <v/>
      </c>
    </row>
    <row r="611" spans="5:12" ht="16.5" thickTop="1" thickBot="1">
      <c r="E611" s="8"/>
      <c r="I611" t="str">
        <f t="shared" si="40"/>
        <v/>
      </c>
      <c r="J611" t="str">
        <f t="shared" si="41"/>
        <v/>
      </c>
      <c r="K611" t="str">
        <f t="shared" si="42"/>
        <v/>
      </c>
      <c r="L611" t="str">
        <f t="shared" si="43"/>
        <v/>
      </c>
    </row>
    <row r="612" spans="5:12" ht="16.5" thickTop="1" thickBot="1">
      <c r="E612" s="8"/>
      <c r="I612" t="str">
        <f t="shared" si="40"/>
        <v/>
      </c>
      <c r="J612" t="str">
        <f t="shared" si="41"/>
        <v/>
      </c>
      <c r="K612" t="str">
        <f t="shared" si="42"/>
        <v/>
      </c>
      <c r="L612" t="str">
        <f t="shared" si="43"/>
        <v/>
      </c>
    </row>
    <row r="613" spans="5:12" ht="16.5" thickTop="1" thickBot="1">
      <c r="E613" s="8"/>
      <c r="I613" t="str">
        <f t="shared" si="40"/>
        <v/>
      </c>
      <c r="J613" t="str">
        <f t="shared" si="41"/>
        <v/>
      </c>
      <c r="K613" t="str">
        <f t="shared" si="42"/>
        <v/>
      </c>
      <c r="L613" t="str">
        <f t="shared" si="43"/>
        <v/>
      </c>
    </row>
    <row r="614" spans="5:12" ht="16.5" thickTop="1" thickBot="1">
      <c r="E614" s="8"/>
      <c r="I614" t="str">
        <f t="shared" si="40"/>
        <v/>
      </c>
      <c r="J614" t="str">
        <f t="shared" si="41"/>
        <v/>
      </c>
      <c r="K614" t="str">
        <f t="shared" si="42"/>
        <v/>
      </c>
      <c r="L614" t="str">
        <f t="shared" si="43"/>
        <v/>
      </c>
    </row>
    <row r="615" spans="5:12" ht="16.5" thickTop="1" thickBot="1">
      <c r="E615" s="8"/>
      <c r="I615" t="str">
        <f t="shared" si="40"/>
        <v/>
      </c>
      <c r="J615" t="str">
        <f t="shared" si="41"/>
        <v/>
      </c>
      <c r="K615" t="str">
        <f t="shared" si="42"/>
        <v/>
      </c>
      <c r="L615" t="str">
        <f t="shared" si="43"/>
        <v/>
      </c>
    </row>
    <row r="616" spans="5:12" ht="16.5" thickTop="1" thickBot="1">
      <c r="E616" s="8"/>
      <c r="I616" t="str">
        <f t="shared" si="40"/>
        <v/>
      </c>
      <c r="J616" t="str">
        <f t="shared" si="41"/>
        <v/>
      </c>
      <c r="K616" t="str">
        <f t="shared" si="42"/>
        <v/>
      </c>
      <c r="L616" t="str">
        <f t="shared" si="43"/>
        <v/>
      </c>
    </row>
    <row r="617" spans="5:12" ht="16.5" thickTop="1" thickBot="1">
      <c r="E617" s="8"/>
      <c r="I617" t="str">
        <f t="shared" si="40"/>
        <v/>
      </c>
      <c r="J617" t="str">
        <f t="shared" si="41"/>
        <v/>
      </c>
      <c r="K617" t="str">
        <f t="shared" si="42"/>
        <v/>
      </c>
      <c r="L617" t="str">
        <f t="shared" si="43"/>
        <v/>
      </c>
    </row>
    <row r="618" spans="5:12" ht="16.5" thickTop="1" thickBot="1">
      <c r="E618" s="8"/>
      <c r="I618" t="str">
        <f t="shared" si="40"/>
        <v/>
      </c>
      <c r="J618" t="str">
        <f t="shared" si="41"/>
        <v/>
      </c>
      <c r="K618" t="str">
        <f t="shared" si="42"/>
        <v/>
      </c>
      <c r="L618" t="str">
        <f t="shared" si="43"/>
        <v/>
      </c>
    </row>
    <row r="619" spans="5:12" ht="16.5" thickTop="1" thickBot="1">
      <c r="E619" s="8"/>
      <c r="I619" t="str">
        <f t="shared" si="40"/>
        <v/>
      </c>
      <c r="J619" t="str">
        <f t="shared" si="41"/>
        <v/>
      </c>
      <c r="K619" t="str">
        <f t="shared" si="42"/>
        <v/>
      </c>
      <c r="L619" t="str">
        <f t="shared" si="43"/>
        <v/>
      </c>
    </row>
    <row r="620" spans="5:12" ht="16.5" thickTop="1" thickBot="1">
      <c r="E620" s="8"/>
      <c r="I620" t="str">
        <f t="shared" si="40"/>
        <v/>
      </c>
      <c r="J620" t="str">
        <f t="shared" si="41"/>
        <v/>
      </c>
      <c r="K620" t="str">
        <f t="shared" si="42"/>
        <v/>
      </c>
      <c r="L620" t="str">
        <f t="shared" si="43"/>
        <v/>
      </c>
    </row>
    <row r="621" spans="5:12" ht="16.5" thickTop="1" thickBot="1">
      <c r="E621" s="8"/>
      <c r="I621" t="str">
        <f t="shared" si="40"/>
        <v/>
      </c>
      <c r="J621" t="str">
        <f t="shared" si="41"/>
        <v/>
      </c>
      <c r="K621" t="str">
        <f t="shared" si="42"/>
        <v/>
      </c>
      <c r="L621" t="str">
        <f t="shared" si="43"/>
        <v/>
      </c>
    </row>
    <row r="622" spans="5:12" ht="16.5" thickTop="1" thickBot="1">
      <c r="E622" s="8"/>
      <c r="I622" t="str">
        <f t="shared" si="40"/>
        <v/>
      </c>
      <c r="J622" t="str">
        <f t="shared" si="41"/>
        <v/>
      </c>
      <c r="K622" t="str">
        <f t="shared" si="42"/>
        <v/>
      </c>
      <c r="L622" t="str">
        <f t="shared" si="43"/>
        <v/>
      </c>
    </row>
    <row r="623" spans="5:12" ht="16.5" thickTop="1" thickBot="1">
      <c r="E623" s="8"/>
      <c r="I623" t="str">
        <f t="shared" si="40"/>
        <v/>
      </c>
      <c r="J623" t="str">
        <f t="shared" si="41"/>
        <v/>
      </c>
      <c r="K623" t="str">
        <f t="shared" si="42"/>
        <v/>
      </c>
      <c r="L623" t="str">
        <f t="shared" si="43"/>
        <v/>
      </c>
    </row>
    <row r="624" spans="5:12" ht="16.5" thickTop="1" thickBot="1">
      <c r="E624" s="8"/>
      <c r="I624" t="str">
        <f t="shared" si="40"/>
        <v/>
      </c>
      <c r="J624" t="str">
        <f t="shared" si="41"/>
        <v/>
      </c>
      <c r="K624" t="str">
        <f t="shared" si="42"/>
        <v/>
      </c>
      <c r="L624" t="str">
        <f t="shared" si="43"/>
        <v/>
      </c>
    </row>
    <row r="625" spans="5:12" ht="16.5" thickTop="1" thickBot="1">
      <c r="E625" s="8"/>
      <c r="I625" t="str">
        <f t="shared" si="40"/>
        <v/>
      </c>
      <c r="J625" t="str">
        <f t="shared" si="41"/>
        <v/>
      </c>
      <c r="K625" t="str">
        <f t="shared" si="42"/>
        <v/>
      </c>
      <c r="L625" t="str">
        <f t="shared" si="43"/>
        <v/>
      </c>
    </row>
    <row r="626" spans="5:12" ht="16.5" thickTop="1" thickBot="1">
      <c r="E626" s="8"/>
      <c r="I626" t="str">
        <f t="shared" si="40"/>
        <v/>
      </c>
      <c r="J626" t="str">
        <f t="shared" si="41"/>
        <v/>
      </c>
      <c r="K626" t="str">
        <f t="shared" si="42"/>
        <v/>
      </c>
      <c r="L626" t="str">
        <f t="shared" si="43"/>
        <v/>
      </c>
    </row>
    <row r="627" spans="5:12" ht="16.5" thickTop="1" thickBot="1">
      <c r="E627" s="8"/>
      <c r="I627" t="str">
        <f t="shared" si="40"/>
        <v/>
      </c>
      <c r="J627" t="str">
        <f t="shared" si="41"/>
        <v/>
      </c>
      <c r="K627" t="str">
        <f t="shared" si="42"/>
        <v/>
      </c>
      <c r="L627" t="str">
        <f t="shared" si="43"/>
        <v/>
      </c>
    </row>
    <row r="628" spans="5:12" ht="16.5" thickTop="1" thickBot="1">
      <c r="E628" s="8"/>
      <c r="I628" t="str">
        <f t="shared" si="40"/>
        <v/>
      </c>
      <c r="J628" t="str">
        <f t="shared" si="41"/>
        <v/>
      </c>
      <c r="K628" t="str">
        <f t="shared" si="42"/>
        <v/>
      </c>
      <c r="L628" t="str">
        <f t="shared" si="43"/>
        <v/>
      </c>
    </row>
    <row r="629" spans="5:12" ht="16.5" thickTop="1" thickBot="1">
      <c r="E629" s="8"/>
      <c r="I629" t="str">
        <f t="shared" si="40"/>
        <v/>
      </c>
      <c r="J629" t="str">
        <f t="shared" si="41"/>
        <v/>
      </c>
      <c r="K629" t="str">
        <f t="shared" si="42"/>
        <v/>
      </c>
      <c r="L629" t="str">
        <f t="shared" si="43"/>
        <v/>
      </c>
    </row>
    <row r="630" spans="5:12" ht="16.5" thickTop="1" thickBot="1">
      <c r="E630" s="8"/>
      <c r="I630" t="str">
        <f t="shared" si="40"/>
        <v/>
      </c>
      <c r="J630" t="str">
        <f t="shared" si="41"/>
        <v/>
      </c>
      <c r="K630" t="str">
        <f t="shared" si="42"/>
        <v/>
      </c>
      <c r="L630" t="str">
        <f t="shared" si="43"/>
        <v/>
      </c>
    </row>
    <row r="631" spans="5:12" ht="16.5" thickTop="1" thickBot="1">
      <c r="E631" s="8"/>
      <c r="I631" t="str">
        <f t="shared" si="40"/>
        <v/>
      </c>
      <c r="J631" t="str">
        <f t="shared" si="41"/>
        <v/>
      </c>
      <c r="K631" t="str">
        <f t="shared" si="42"/>
        <v/>
      </c>
      <c r="L631" t="str">
        <f t="shared" si="43"/>
        <v/>
      </c>
    </row>
    <row r="632" spans="5:12" ht="16.5" thickTop="1" thickBot="1">
      <c r="E632" s="8"/>
      <c r="I632" t="str">
        <f t="shared" si="40"/>
        <v/>
      </c>
      <c r="J632" t="str">
        <f t="shared" si="41"/>
        <v/>
      </c>
      <c r="K632" t="str">
        <f t="shared" si="42"/>
        <v/>
      </c>
      <c r="L632" t="str">
        <f t="shared" si="43"/>
        <v/>
      </c>
    </row>
    <row r="633" spans="5:12" ht="16.5" thickTop="1" thickBot="1">
      <c r="E633" s="8"/>
      <c r="I633" t="str">
        <f t="shared" si="40"/>
        <v/>
      </c>
      <c r="J633" t="str">
        <f t="shared" si="41"/>
        <v/>
      </c>
      <c r="K633" t="str">
        <f t="shared" si="42"/>
        <v/>
      </c>
      <c r="L633" t="str">
        <f t="shared" si="43"/>
        <v/>
      </c>
    </row>
    <row r="634" spans="5:12" ht="16.5" thickTop="1" thickBot="1">
      <c r="E634" s="8"/>
      <c r="I634" t="str">
        <f t="shared" si="40"/>
        <v/>
      </c>
      <c r="J634" t="str">
        <f t="shared" si="41"/>
        <v/>
      </c>
      <c r="K634" t="str">
        <f t="shared" si="42"/>
        <v/>
      </c>
      <c r="L634" t="str">
        <f t="shared" si="43"/>
        <v/>
      </c>
    </row>
    <row r="635" spans="5:12" ht="16.5" thickTop="1" thickBot="1">
      <c r="E635" s="8"/>
      <c r="I635" t="str">
        <f t="shared" si="40"/>
        <v/>
      </c>
      <c r="J635" t="str">
        <f t="shared" si="41"/>
        <v/>
      </c>
      <c r="K635" t="str">
        <f t="shared" si="42"/>
        <v/>
      </c>
      <c r="L635" t="str">
        <f t="shared" si="43"/>
        <v/>
      </c>
    </row>
    <row r="636" spans="5:12" ht="16.5" thickTop="1" thickBot="1">
      <c r="E636" s="8"/>
      <c r="I636" t="str">
        <f t="shared" si="40"/>
        <v/>
      </c>
      <c r="J636" t="str">
        <f t="shared" si="41"/>
        <v/>
      </c>
      <c r="K636" t="str">
        <f t="shared" si="42"/>
        <v/>
      </c>
      <c r="L636" t="str">
        <f t="shared" si="43"/>
        <v/>
      </c>
    </row>
    <row r="637" spans="5:12" ht="16.5" thickTop="1" thickBot="1">
      <c r="E637" s="8"/>
      <c r="I637" t="str">
        <f t="shared" si="40"/>
        <v/>
      </c>
      <c r="J637" t="str">
        <f t="shared" si="41"/>
        <v/>
      </c>
      <c r="K637" t="str">
        <f t="shared" si="42"/>
        <v/>
      </c>
      <c r="L637" t="str">
        <f t="shared" si="43"/>
        <v/>
      </c>
    </row>
    <row r="638" spans="5:12" ht="16.5" thickTop="1" thickBot="1">
      <c r="E638" s="8"/>
      <c r="I638" t="str">
        <f t="shared" si="40"/>
        <v/>
      </c>
      <c r="J638" t="str">
        <f t="shared" si="41"/>
        <v/>
      </c>
      <c r="K638" t="str">
        <f t="shared" si="42"/>
        <v/>
      </c>
      <c r="L638" t="str">
        <f t="shared" si="43"/>
        <v/>
      </c>
    </row>
    <row r="639" spans="5:12" ht="16.5" thickTop="1" thickBot="1">
      <c r="E639" s="8"/>
      <c r="I639" t="str">
        <f t="shared" si="40"/>
        <v/>
      </c>
      <c r="J639" t="str">
        <f t="shared" si="41"/>
        <v/>
      </c>
      <c r="K639" t="str">
        <f t="shared" si="42"/>
        <v/>
      </c>
      <c r="L639" t="str">
        <f t="shared" si="43"/>
        <v/>
      </c>
    </row>
    <row r="640" spans="5:12" ht="16.5" thickTop="1" thickBot="1">
      <c r="E640" s="8"/>
      <c r="I640" t="str">
        <f t="shared" si="40"/>
        <v/>
      </c>
      <c r="J640" t="str">
        <f t="shared" si="41"/>
        <v/>
      </c>
      <c r="K640" t="str">
        <f t="shared" si="42"/>
        <v/>
      </c>
      <c r="L640" t="str">
        <f t="shared" si="43"/>
        <v/>
      </c>
    </row>
    <row r="641" spans="5:12" ht="16.5" thickTop="1" thickBot="1">
      <c r="E641" s="8"/>
      <c r="I641" t="str">
        <f t="shared" si="40"/>
        <v/>
      </c>
      <c r="J641" t="str">
        <f t="shared" si="41"/>
        <v/>
      </c>
      <c r="K641" t="str">
        <f t="shared" si="42"/>
        <v/>
      </c>
      <c r="L641" t="str">
        <f t="shared" si="43"/>
        <v/>
      </c>
    </row>
    <row r="642" spans="5:12" ht="16.5" thickTop="1" thickBot="1">
      <c r="E642" s="8"/>
      <c r="I642" t="str">
        <f t="shared" si="40"/>
        <v/>
      </c>
      <c r="J642" t="str">
        <f t="shared" si="41"/>
        <v/>
      </c>
      <c r="K642" t="str">
        <f t="shared" si="42"/>
        <v/>
      </c>
      <c r="L642" t="str">
        <f t="shared" si="43"/>
        <v/>
      </c>
    </row>
    <row r="643" spans="5:12" ht="16.5" thickTop="1" thickBot="1">
      <c r="E643" s="8"/>
      <c r="I643" t="str">
        <f t="shared" si="40"/>
        <v/>
      </c>
      <c r="J643" t="str">
        <f t="shared" si="41"/>
        <v/>
      </c>
      <c r="K643" t="str">
        <f t="shared" si="42"/>
        <v/>
      </c>
      <c r="L643" t="str">
        <f t="shared" si="43"/>
        <v/>
      </c>
    </row>
    <row r="644" spans="5:12" ht="16.5" thickTop="1" thickBot="1">
      <c r="E644" s="8"/>
      <c r="I644" t="str">
        <f t="shared" si="40"/>
        <v/>
      </c>
      <c r="J644" t="str">
        <f t="shared" si="41"/>
        <v/>
      </c>
      <c r="K644" t="str">
        <f t="shared" si="42"/>
        <v/>
      </c>
      <c r="L644" t="str">
        <f t="shared" si="43"/>
        <v/>
      </c>
    </row>
    <row r="645" spans="5:12" ht="16.5" thickTop="1" thickBot="1">
      <c r="E645" s="8"/>
      <c r="I645" t="str">
        <f t="shared" si="40"/>
        <v/>
      </c>
      <c r="J645" t="str">
        <f t="shared" si="41"/>
        <v/>
      </c>
      <c r="K645" t="str">
        <f t="shared" si="42"/>
        <v/>
      </c>
      <c r="L645" t="str">
        <f t="shared" si="43"/>
        <v/>
      </c>
    </row>
    <row r="646" spans="5:12" ht="16.5" thickTop="1" thickBot="1">
      <c r="E646" s="8"/>
      <c r="I646" t="str">
        <f t="shared" si="40"/>
        <v/>
      </c>
      <c r="J646" t="str">
        <f t="shared" si="41"/>
        <v/>
      </c>
      <c r="K646" t="str">
        <f t="shared" si="42"/>
        <v/>
      </c>
      <c r="L646" t="str">
        <f t="shared" si="43"/>
        <v/>
      </c>
    </row>
    <row r="647" spans="5:12" ht="16.5" thickTop="1" thickBot="1">
      <c r="E647" s="8"/>
      <c r="I647" t="str">
        <f t="shared" si="40"/>
        <v/>
      </c>
      <c r="J647" t="str">
        <f t="shared" si="41"/>
        <v/>
      </c>
      <c r="K647" t="str">
        <f t="shared" si="42"/>
        <v/>
      </c>
      <c r="L647" t="str">
        <f t="shared" si="43"/>
        <v/>
      </c>
    </row>
    <row r="648" spans="5:12" ht="16.5" thickTop="1" thickBot="1">
      <c r="E648" s="8"/>
      <c r="I648" t="str">
        <f t="shared" si="40"/>
        <v/>
      </c>
      <c r="J648" t="str">
        <f t="shared" si="41"/>
        <v/>
      </c>
      <c r="K648" t="str">
        <f t="shared" si="42"/>
        <v/>
      </c>
      <c r="L648" t="str">
        <f t="shared" si="43"/>
        <v/>
      </c>
    </row>
    <row r="649" spans="5:12" ht="16.5" thickTop="1" thickBot="1">
      <c r="E649" s="8"/>
      <c r="I649" t="str">
        <f t="shared" si="40"/>
        <v/>
      </c>
      <c r="J649" t="str">
        <f t="shared" si="41"/>
        <v/>
      </c>
      <c r="K649" t="str">
        <f t="shared" si="42"/>
        <v/>
      </c>
      <c r="L649" t="str">
        <f t="shared" si="43"/>
        <v/>
      </c>
    </row>
    <row r="650" spans="5:12" ht="16.5" thickTop="1" thickBot="1">
      <c r="E650" s="8"/>
      <c r="I650" t="str">
        <f t="shared" si="40"/>
        <v/>
      </c>
      <c r="J650" t="str">
        <f t="shared" si="41"/>
        <v/>
      </c>
      <c r="K650" t="str">
        <f t="shared" si="42"/>
        <v/>
      </c>
      <c r="L650" t="str">
        <f t="shared" si="43"/>
        <v/>
      </c>
    </row>
    <row r="651" spans="5:12" ht="16.5" thickTop="1" thickBot="1">
      <c r="E651" s="8"/>
      <c r="I651" t="str">
        <f t="shared" si="40"/>
        <v/>
      </c>
      <c r="J651" t="str">
        <f t="shared" si="41"/>
        <v/>
      </c>
      <c r="K651" t="str">
        <f t="shared" si="42"/>
        <v/>
      </c>
      <c r="L651" t="str">
        <f t="shared" si="43"/>
        <v/>
      </c>
    </row>
    <row r="652" spans="5:12" ht="16.5" thickTop="1" thickBot="1">
      <c r="E652" s="8"/>
      <c r="I652" t="str">
        <f t="shared" si="40"/>
        <v/>
      </c>
      <c r="J652" t="str">
        <f t="shared" si="41"/>
        <v/>
      </c>
      <c r="K652" t="str">
        <f t="shared" si="42"/>
        <v/>
      </c>
      <c r="L652" t="str">
        <f t="shared" si="43"/>
        <v/>
      </c>
    </row>
    <row r="653" spans="5:12" ht="16.5" thickTop="1" thickBot="1">
      <c r="E653" s="8"/>
      <c r="I653" t="str">
        <f t="shared" si="40"/>
        <v/>
      </c>
      <c r="J653" t="str">
        <f t="shared" si="41"/>
        <v/>
      </c>
      <c r="K653" t="str">
        <f t="shared" si="42"/>
        <v/>
      </c>
      <c r="L653" t="str">
        <f t="shared" si="43"/>
        <v/>
      </c>
    </row>
    <row r="654" spans="5:12" ht="16.5" thickTop="1" thickBot="1">
      <c r="E654" s="8"/>
      <c r="I654" t="str">
        <f t="shared" si="40"/>
        <v/>
      </c>
      <c r="J654" t="str">
        <f t="shared" si="41"/>
        <v/>
      </c>
      <c r="K654" t="str">
        <f t="shared" si="42"/>
        <v/>
      </c>
      <c r="L654" t="str">
        <f t="shared" si="43"/>
        <v/>
      </c>
    </row>
    <row r="655" spans="5:12" ht="16.5" thickTop="1" thickBot="1">
      <c r="E655" s="8"/>
      <c r="I655" t="str">
        <f t="shared" si="40"/>
        <v/>
      </c>
      <c r="J655" t="str">
        <f t="shared" si="41"/>
        <v/>
      </c>
      <c r="K655" t="str">
        <f t="shared" si="42"/>
        <v/>
      </c>
      <c r="L655" t="str">
        <f t="shared" si="43"/>
        <v/>
      </c>
    </row>
    <row r="656" spans="5:12" ht="16.5" thickTop="1" thickBot="1">
      <c r="E656" s="8"/>
      <c r="I656" t="str">
        <f t="shared" si="40"/>
        <v/>
      </c>
      <c r="J656" t="str">
        <f t="shared" si="41"/>
        <v/>
      </c>
      <c r="K656" t="str">
        <f t="shared" si="42"/>
        <v/>
      </c>
      <c r="L656" t="str">
        <f t="shared" si="43"/>
        <v/>
      </c>
    </row>
    <row r="657" spans="5:12" ht="16.5" thickTop="1" thickBot="1">
      <c r="E657" s="8"/>
      <c r="I657" t="str">
        <f t="shared" si="40"/>
        <v/>
      </c>
      <c r="J657" t="str">
        <f t="shared" si="41"/>
        <v/>
      </c>
      <c r="K657" t="str">
        <f t="shared" si="42"/>
        <v/>
      </c>
      <c r="L657" t="str">
        <f t="shared" si="43"/>
        <v/>
      </c>
    </row>
    <row r="658" spans="5:12" ht="16.5" thickTop="1" thickBot="1">
      <c r="E658" s="8"/>
      <c r="I658" t="str">
        <f t="shared" si="40"/>
        <v/>
      </c>
      <c r="J658" t="str">
        <f t="shared" si="41"/>
        <v/>
      </c>
      <c r="K658" t="str">
        <f t="shared" si="42"/>
        <v/>
      </c>
      <c r="L658" t="str">
        <f t="shared" si="43"/>
        <v/>
      </c>
    </row>
    <row r="659" spans="5:12" ht="16.5" thickTop="1" thickBot="1">
      <c r="E659" s="8"/>
      <c r="I659" t="str">
        <f t="shared" si="40"/>
        <v/>
      </c>
      <c r="J659" t="str">
        <f t="shared" si="41"/>
        <v/>
      </c>
      <c r="K659" t="str">
        <f t="shared" si="42"/>
        <v/>
      </c>
      <c r="L659" t="str">
        <f t="shared" si="43"/>
        <v/>
      </c>
    </row>
    <row r="660" spans="5:12" ht="16.5" thickTop="1" thickBot="1">
      <c r="E660" s="8"/>
      <c r="I660" t="str">
        <f t="shared" si="40"/>
        <v/>
      </c>
      <c r="J660" t="str">
        <f t="shared" si="41"/>
        <v/>
      </c>
      <c r="K660" t="str">
        <f t="shared" si="42"/>
        <v/>
      </c>
      <c r="L660" t="str">
        <f t="shared" si="43"/>
        <v/>
      </c>
    </row>
    <row r="661" spans="5:12" ht="16.5" thickTop="1" thickBot="1">
      <c r="E661" s="8"/>
      <c r="I661" t="str">
        <f t="shared" si="40"/>
        <v/>
      </c>
      <c r="J661" t="str">
        <f t="shared" si="41"/>
        <v/>
      </c>
      <c r="K661" t="str">
        <f t="shared" si="42"/>
        <v/>
      </c>
      <c r="L661" t="str">
        <f t="shared" si="43"/>
        <v/>
      </c>
    </row>
    <row r="662" spans="5:12" ht="16.5" thickTop="1" thickBot="1">
      <c r="E662" s="8"/>
      <c r="I662" t="str">
        <f t="shared" si="40"/>
        <v/>
      </c>
      <c r="J662" t="str">
        <f t="shared" si="41"/>
        <v/>
      </c>
      <c r="K662" t="str">
        <f t="shared" si="42"/>
        <v/>
      </c>
      <c r="L662" t="str">
        <f t="shared" si="43"/>
        <v/>
      </c>
    </row>
    <row r="663" spans="5:12" ht="16.5" thickTop="1" thickBot="1">
      <c r="E663" s="8"/>
      <c r="I663" t="str">
        <f t="shared" si="40"/>
        <v/>
      </c>
      <c r="J663" t="str">
        <f t="shared" si="41"/>
        <v/>
      </c>
      <c r="K663" t="str">
        <f t="shared" si="42"/>
        <v/>
      </c>
      <c r="L663" t="str">
        <f t="shared" si="43"/>
        <v/>
      </c>
    </row>
    <row r="664" spans="5:12" ht="16.5" thickTop="1" thickBot="1">
      <c r="E664" s="8"/>
      <c r="I664" t="str">
        <f t="shared" si="40"/>
        <v/>
      </c>
      <c r="J664" t="str">
        <f t="shared" si="41"/>
        <v/>
      </c>
      <c r="K664" t="str">
        <f t="shared" si="42"/>
        <v/>
      </c>
      <c r="L664" t="str">
        <f t="shared" si="43"/>
        <v/>
      </c>
    </row>
    <row r="665" spans="5:12" ht="16.5" thickTop="1" thickBot="1">
      <c r="E665" s="8"/>
      <c r="I665" t="str">
        <f t="shared" ref="I665:I728" si="44">IF(AND(ISBLANK($E665),NOT(ISBLANK($B665)),$D665="S"),$B665,"")</f>
        <v/>
      </c>
      <c r="J665" t="str">
        <f t="shared" ref="J665:J728" si="45">IF(AND($E665="X",NOT(ISBLANK($B665)),$D665="S"),$B665,"")</f>
        <v/>
      </c>
      <c r="K665" t="str">
        <f t="shared" ref="K665:K728" si="46">IF(AND(ISBLANK($E665),NOT(ISBLANK($B665)),$D665="D"),$B665,"")</f>
        <v/>
      </c>
      <c r="L665" t="str">
        <f t="shared" ref="L665:L728" si="47">IF(AND($E665="X",NOT(ISBLANK($B665)),$D665="D"),$B665,"")</f>
        <v/>
      </c>
    </row>
    <row r="666" spans="5:12" ht="16.5" thickTop="1" thickBot="1">
      <c r="E666" s="8"/>
      <c r="I666" t="str">
        <f t="shared" si="44"/>
        <v/>
      </c>
      <c r="J666" t="str">
        <f t="shared" si="45"/>
        <v/>
      </c>
      <c r="K666" t="str">
        <f t="shared" si="46"/>
        <v/>
      </c>
      <c r="L666" t="str">
        <f t="shared" si="47"/>
        <v/>
      </c>
    </row>
    <row r="667" spans="5:12" ht="16.5" thickTop="1" thickBot="1">
      <c r="E667" s="8"/>
      <c r="I667" t="str">
        <f t="shared" si="44"/>
        <v/>
      </c>
      <c r="J667" t="str">
        <f t="shared" si="45"/>
        <v/>
      </c>
      <c r="K667" t="str">
        <f t="shared" si="46"/>
        <v/>
      </c>
      <c r="L667" t="str">
        <f t="shared" si="47"/>
        <v/>
      </c>
    </row>
    <row r="668" spans="5:12" ht="16.5" thickTop="1" thickBot="1">
      <c r="E668" s="8"/>
      <c r="I668" t="str">
        <f t="shared" si="44"/>
        <v/>
      </c>
      <c r="J668" t="str">
        <f t="shared" si="45"/>
        <v/>
      </c>
      <c r="K668" t="str">
        <f t="shared" si="46"/>
        <v/>
      </c>
      <c r="L668" t="str">
        <f t="shared" si="47"/>
        <v/>
      </c>
    </row>
    <row r="669" spans="5:12" ht="16.5" thickTop="1" thickBot="1">
      <c r="E669" s="8"/>
      <c r="I669" t="str">
        <f t="shared" si="44"/>
        <v/>
      </c>
      <c r="J669" t="str">
        <f t="shared" si="45"/>
        <v/>
      </c>
      <c r="K669" t="str">
        <f t="shared" si="46"/>
        <v/>
      </c>
      <c r="L669" t="str">
        <f t="shared" si="47"/>
        <v/>
      </c>
    </row>
    <row r="670" spans="5:12" ht="16.5" thickTop="1" thickBot="1">
      <c r="E670" s="8"/>
      <c r="I670" t="str">
        <f t="shared" si="44"/>
        <v/>
      </c>
      <c r="J670" t="str">
        <f t="shared" si="45"/>
        <v/>
      </c>
      <c r="K670" t="str">
        <f t="shared" si="46"/>
        <v/>
      </c>
      <c r="L670" t="str">
        <f t="shared" si="47"/>
        <v/>
      </c>
    </row>
    <row r="671" spans="5:12" ht="16.5" thickTop="1" thickBot="1">
      <c r="E671" s="8"/>
      <c r="I671" t="str">
        <f t="shared" si="44"/>
        <v/>
      </c>
      <c r="J671" t="str">
        <f t="shared" si="45"/>
        <v/>
      </c>
      <c r="K671" t="str">
        <f t="shared" si="46"/>
        <v/>
      </c>
      <c r="L671" t="str">
        <f t="shared" si="47"/>
        <v/>
      </c>
    </row>
    <row r="672" spans="5:12" ht="16.5" thickTop="1" thickBot="1">
      <c r="E672" s="8"/>
      <c r="I672" t="str">
        <f t="shared" si="44"/>
        <v/>
      </c>
      <c r="J672" t="str">
        <f t="shared" si="45"/>
        <v/>
      </c>
      <c r="K672" t="str">
        <f t="shared" si="46"/>
        <v/>
      </c>
      <c r="L672" t="str">
        <f t="shared" si="47"/>
        <v/>
      </c>
    </row>
    <row r="673" spans="5:12" ht="16.5" thickTop="1" thickBot="1">
      <c r="E673" s="8"/>
      <c r="I673" t="str">
        <f t="shared" si="44"/>
        <v/>
      </c>
      <c r="J673" t="str">
        <f t="shared" si="45"/>
        <v/>
      </c>
      <c r="K673" t="str">
        <f t="shared" si="46"/>
        <v/>
      </c>
      <c r="L673" t="str">
        <f t="shared" si="47"/>
        <v/>
      </c>
    </row>
    <row r="674" spans="5:12" ht="16.5" thickTop="1" thickBot="1">
      <c r="E674" s="8"/>
      <c r="I674" t="str">
        <f t="shared" si="44"/>
        <v/>
      </c>
      <c r="J674" t="str">
        <f t="shared" si="45"/>
        <v/>
      </c>
      <c r="K674" t="str">
        <f t="shared" si="46"/>
        <v/>
      </c>
      <c r="L674" t="str">
        <f t="shared" si="47"/>
        <v/>
      </c>
    </row>
    <row r="675" spans="5:12" ht="16.5" thickTop="1" thickBot="1">
      <c r="E675" s="8"/>
      <c r="I675" t="str">
        <f t="shared" si="44"/>
        <v/>
      </c>
      <c r="J675" t="str">
        <f t="shared" si="45"/>
        <v/>
      </c>
      <c r="K675" t="str">
        <f t="shared" si="46"/>
        <v/>
      </c>
      <c r="L675" t="str">
        <f t="shared" si="47"/>
        <v/>
      </c>
    </row>
    <row r="676" spans="5:12" ht="16.5" thickTop="1" thickBot="1">
      <c r="E676" s="8"/>
      <c r="I676" t="str">
        <f t="shared" si="44"/>
        <v/>
      </c>
      <c r="J676" t="str">
        <f t="shared" si="45"/>
        <v/>
      </c>
      <c r="K676" t="str">
        <f t="shared" si="46"/>
        <v/>
      </c>
      <c r="L676" t="str">
        <f t="shared" si="47"/>
        <v/>
      </c>
    </row>
    <row r="677" spans="5:12" ht="16.5" thickTop="1" thickBot="1">
      <c r="E677" s="8"/>
      <c r="I677" t="str">
        <f t="shared" si="44"/>
        <v/>
      </c>
      <c r="J677" t="str">
        <f t="shared" si="45"/>
        <v/>
      </c>
      <c r="K677" t="str">
        <f t="shared" si="46"/>
        <v/>
      </c>
      <c r="L677" t="str">
        <f t="shared" si="47"/>
        <v/>
      </c>
    </row>
    <row r="678" spans="5:12" ht="16.5" thickTop="1" thickBot="1">
      <c r="E678" s="8"/>
      <c r="I678" t="str">
        <f t="shared" si="44"/>
        <v/>
      </c>
      <c r="J678" t="str">
        <f t="shared" si="45"/>
        <v/>
      </c>
      <c r="K678" t="str">
        <f t="shared" si="46"/>
        <v/>
      </c>
      <c r="L678" t="str">
        <f t="shared" si="47"/>
        <v/>
      </c>
    </row>
    <row r="679" spans="5:12" ht="16.5" thickTop="1" thickBot="1">
      <c r="E679" s="8"/>
      <c r="I679" t="str">
        <f t="shared" si="44"/>
        <v/>
      </c>
      <c r="J679" t="str">
        <f t="shared" si="45"/>
        <v/>
      </c>
      <c r="K679" t="str">
        <f t="shared" si="46"/>
        <v/>
      </c>
      <c r="L679" t="str">
        <f t="shared" si="47"/>
        <v/>
      </c>
    </row>
    <row r="680" spans="5:12" ht="16.5" thickTop="1" thickBot="1">
      <c r="E680" s="8"/>
      <c r="I680" t="str">
        <f t="shared" si="44"/>
        <v/>
      </c>
      <c r="J680" t="str">
        <f t="shared" si="45"/>
        <v/>
      </c>
      <c r="K680" t="str">
        <f t="shared" si="46"/>
        <v/>
      </c>
      <c r="L680" t="str">
        <f t="shared" si="47"/>
        <v/>
      </c>
    </row>
    <row r="681" spans="5:12" ht="16.5" thickTop="1" thickBot="1">
      <c r="E681" s="8"/>
      <c r="I681" t="str">
        <f t="shared" si="44"/>
        <v/>
      </c>
      <c r="J681" t="str">
        <f t="shared" si="45"/>
        <v/>
      </c>
      <c r="K681" t="str">
        <f t="shared" si="46"/>
        <v/>
      </c>
      <c r="L681" t="str">
        <f t="shared" si="47"/>
        <v/>
      </c>
    </row>
    <row r="682" spans="5:12" ht="16.5" thickTop="1" thickBot="1">
      <c r="E682" s="8"/>
      <c r="I682" t="str">
        <f t="shared" si="44"/>
        <v/>
      </c>
      <c r="J682" t="str">
        <f t="shared" si="45"/>
        <v/>
      </c>
      <c r="K682" t="str">
        <f t="shared" si="46"/>
        <v/>
      </c>
      <c r="L682" t="str">
        <f t="shared" si="47"/>
        <v/>
      </c>
    </row>
    <row r="683" spans="5:12" ht="16.5" thickTop="1" thickBot="1">
      <c r="E683" s="8"/>
      <c r="I683" t="str">
        <f t="shared" si="44"/>
        <v/>
      </c>
      <c r="J683" t="str">
        <f t="shared" si="45"/>
        <v/>
      </c>
      <c r="K683" t="str">
        <f t="shared" si="46"/>
        <v/>
      </c>
      <c r="L683" t="str">
        <f t="shared" si="47"/>
        <v/>
      </c>
    </row>
    <row r="684" spans="5:12" ht="16.5" thickTop="1" thickBot="1">
      <c r="E684" s="8"/>
      <c r="I684" t="str">
        <f t="shared" si="44"/>
        <v/>
      </c>
      <c r="J684" t="str">
        <f t="shared" si="45"/>
        <v/>
      </c>
      <c r="K684" t="str">
        <f t="shared" si="46"/>
        <v/>
      </c>
      <c r="L684" t="str">
        <f t="shared" si="47"/>
        <v/>
      </c>
    </row>
    <row r="685" spans="5:12" ht="16.5" thickTop="1" thickBot="1">
      <c r="E685" s="8"/>
      <c r="I685" t="str">
        <f t="shared" si="44"/>
        <v/>
      </c>
      <c r="J685" t="str">
        <f t="shared" si="45"/>
        <v/>
      </c>
      <c r="K685" t="str">
        <f t="shared" si="46"/>
        <v/>
      </c>
      <c r="L685" t="str">
        <f t="shared" si="47"/>
        <v/>
      </c>
    </row>
    <row r="686" spans="5:12" ht="16.5" thickTop="1" thickBot="1">
      <c r="E686" s="8"/>
      <c r="I686" t="str">
        <f t="shared" si="44"/>
        <v/>
      </c>
      <c r="J686" t="str">
        <f t="shared" si="45"/>
        <v/>
      </c>
      <c r="K686" t="str">
        <f t="shared" si="46"/>
        <v/>
      </c>
      <c r="L686" t="str">
        <f t="shared" si="47"/>
        <v/>
      </c>
    </row>
    <row r="687" spans="5:12" ht="16.5" thickTop="1" thickBot="1">
      <c r="E687" s="8"/>
      <c r="I687" t="str">
        <f t="shared" si="44"/>
        <v/>
      </c>
      <c r="J687" t="str">
        <f t="shared" si="45"/>
        <v/>
      </c>
      <c r="K687" t="str">
        <f t="shared" si="46"/>
        <v/>
      </c>
      <c r="L687" t="str">
        <f t="shared" si="47"/>
        <v/>
      </c>
    </row>
    <row r="688" spans="5:12" ht="16.5" thickTop="1" thickBot="1">
      <c r="E688" s="8"/>
      <c r="I688" t="str">
        <f t="shared" si="44"/>
        <v/>
      </c>
      <c r="J688" t="str">
        <f t="shared" si="45"/>
        <v/>
      </c>
      <c r="K688" t="str">
        <f t="shared" si="46"/>
        <v/>
      </c>
      <c r="L688" t="str">
        <f t="shared" si="47"/>
        <v/>
      </c>
    </row>
    <row r="689" spans="5:12" ht="16.5" thickTop="1" thickBot="1">
      <c r="E689" s="8"/>
      <c r="I689" t="str">
        <f t="shared" si="44"/>
        <v/>
      </c>
      <c r="J689" t="str">
        <f t="shared" si="45"/>
        <v/>
      </c>
      <c r="K689" t="str">
        <f t="shared" si="46"/>
        <v/>
      </c>
      <c r="L689" t="str">
        <f t="shared" si="47"/>
        <v/>
      </c>
    </row>
    <row r="690" spans="5:12" ht="16.5" thickTop="1" thickBot="1">
      <c r="E690" s="8"/>
      <c r="I690" t="str">
        <f t="shared" si="44"/>
        <v/>
      </c>
      <c r="J690" t="str">
        <f t="shared" si="45"/>
        <v/>
      </c>
      <c r="K690" t="str">
        <f t="shared" si="46"/>
        <v/>
      </c>
      <c r="L690" t="str">
        <f t="shared" si="47"/>
        <v/>
      </c>
    </row>
    <row r="691" spans="5:12" ht="16.5" thickTop="1" thickBot="1">
      <c r="E691" s="8"/>
      <c r="I691" t="str">
        <f t="shared" si="44"/>
        <v/>
      </c>
      <c r="J691" t="str">
        <f t="shared" si="45"/>
        <v/>
      </c>
      <c r="K691" t="str">
        <f t="shared" si="46"/>
        <v/>
      </c>
      <c r="L691" t="str">
        <f t="shared" si="47"/>
        <v/>
      </c>
    </row>
    <row r="692" spans="5:12" ht="16.5" thickTop="1" thickBot="1">
      <c r="E692" s="8"/>
      <c r="I692" t="str">
        <f t="shared" si="44"/>
        <v/>
      </c>
      <c r="J692" t="str">
        <f t="shared" si="45"/>
        <v/>
      </c>
      <c r="K692" t="str">
        <f t="shared" si="46"/>
        <v/>
      </c>
      <c r="L692" t="str">
        <f t="shared" si="47"/>
        <v/>
      </c>
    </row>
    <row r="693" spans="5:12" ht="16.5" thickTop="1" thickBot="1">
      <c r="E693" s="8"/>
      <c r="I693" t="str">
        <f t="shared" si="44"/>
        <v/>
      </c>
      <c r="J693" t="str">
        <f t="shared" si="45"/>
        <v/>
      </c>
      <c r="K693" t="str">
        <f t="shared" si="46"/>
        <v/>
      </c>
      <c r="L693" t="str">
        <f t="shared" si="47"/>
        <v/>
      </c>
    </row>
    <row r="694" spans="5:12" ht="16.5" thickTop="1" thickBot="1">
      <c r="E694" s="8"/>
      <c r="I694" t="str">
        <f t="shared" si="44"/>
        <v/>
      </c>
      <c r="J694" t="str">
        <f t="shared" si="45"/>
        <v/>
      </c>
      <c r="K694" t="str">
        <f t="shared" si="46"/>
        <v/>
      </c>
      <c r="L694" t="str">
        <f t="shared" si="47"/>
        <v/>
      </c>
    </row>
    <row r="695" spans="5:12" ht="16.5" thickTop="1" thickBot="1">
      <c r="E695" s="8"/>
      <c r="I695" t="str">
        <f t="shared" si="44"/>
        <v/>
      </c>
      <c r="J695" t="str">
        <f t="shared" si="45"/>
        <v/>
      </c>
      <c r="K695" t="str">
        <f t="shared" si="46"/>
        <v/>
      </c>
      <c r="L695" t="str">
        <f t="shared" si="47"/>
        <v/>
      </c>
    </row>
    <row r="696" spans="5:12" ht="16.5" thickTop="1" thickBot="1">
      <c r="E696" s="8"/>
      <c r="I696" t="str">
        <f t="shared" si="44"/>
        <v/>
      </c>
      <c r="J696" t="str">
        <f t="shared" si="45"/>
        <v/>
      </c>
      <c r="K696" t="str">
        <f t="shared" si="46"/>
        <v/>
      </c>
      <c r="L696" t="str">
        <f t="shared" si="47"/>
        <v/>
      </c>
    </row>
    <row r="697" spans="5:12" ht="16.5" thickTop="1" thickBot="1">
      <c r="E697" s="8"/>
      <c r="I697" t="str">
        <f t="shared" si="44"/>
        <v/>
      </c>
      <c r="J697" t="str">
        <f t="shared" si="45"/>
        <v/>
      </c>
      <c r="K697" t="str">
        <f t="shared" si="46"/>
        <v/>
      </c>
      <c r="L697" t="str">
        <f t="shared" si="47"/>
        <v/>
      </c>
    </row>
    <row r="698" spans="5:12" ht="16.5" thickTop="1" thickBot="1">
      <c r="E698" s="8"/>
      <c r="I698" t="str">
        <f t="shared" si="44"/>
        <v/>
      </c>
      <c r="J698" t="str">
        <f t="shared" si="45"/>
        <v/>
      </c>
      <c r="K698" t="str">
        <f t="shared" si="46"/>
        <v/>
      </c>
      <c r="L698" t="str">
        <f t="shared" si="47"/>
        <v/>
      </c>
    </row>
    <row r="699" spans="5:12" ht="16.5" thickTop="1" thickBot="1">
      <c r="E699" s="8"/>
      <c r="I699" t="str">
        <f t="shared" si="44"/>
        <v/>
      </c>
      <c r="J699" t="str">
        <f t="shared" si="45"/>
        <v/>
      </c>
      <c r="K699" t="str">
        <f t="shared" si="46"/>
        <v/>
      </c>
      <c r="L699" t="str">
        <f t="shared" si="47"/>
        <v/>
      </c>
    </row>
    <row r="700" spans="5:12" ht="16.5" thickTop="1" thickBot="1">
      <c r="E700" s="8"/>
      <c r="I700" t="str">
        <f t="shared" si="44"/>
        <v/>
      </c>
      <c r="J700" t="str">
        <f t="shared" si="45"/>
        <v/>
      </c>
      <c r="K700" t="str">
        <f t="shared" si="46"/>
        <v/>
      </c>
      <c r="L700" t="str">
        <f t="shared" si="47"/>
        <v/>
      </c>
    </row>
    <row r="701" spans="5:12" ht="16.5" thickTop="1" thickBot="1">
      <c r="E701" s="8"/>
      <c r="I701" t="str">
        <f t="shared" si="44"/>
        <v/>
      </c>
      <c r="J701" t="str">
        <f t="shared" si="45"/>
        <v/>
      </c>
      <c r="K701" t="str">
        <f t="shared" si="46"/>
        <v/>
      </c>
      <c r="L701" t="str">
        <f t="shared" si="47"/>
        <v/>
      </c>
    </row>
    <row r="702" spans="5:12" ht="16.5" thickTop="1" thickBot="1">
      <c r="E702" s="8"/>
      <c r="I702" t="str">
        <f t="shared" si="44"/>
        <v/>
      </c>
      <c r="J702" t="str">
        <f t="shared" si="45"/>
        <v/>
      </c>
      <c r="K702" t="str">
        <f t="shared" si="46"/>
        <v/>
      </c>
      <c r="L702" t="str">
        <f t="shared" si="47"/>
        <v/>
      </c>
    </row>
    <row r="703" spans="5:12" ht="16.5" thickTop="1" thickBot="1">
      <c r="E703" s="8"/>
      <c r="I703" t="str">
        <f t="shared" si="44"/>
        <v/>
      </c>
      <c r="J703" t="str">
        <f t="shared" si="45"/>
        <v/>
      </c>
      <c r="K703" t="str">
        <f t="shared" si="46"/>
        <v/>
      </c>
      <c r="L703" t="str">
        <f t="shared" si="47"/>
        <v/>
      </c>
    </row>
    <row r="704" spans="5:12" ht="16.5" thickTop="1" thickBot="1">
      <c r="E704" s="8"/>
      <c r="I704" t="str">
        <f t="shared" si="44"/>
        <v/>
      </c>
      <c r="J704" t="str">
        <f t="shared" si="45"/>
        <v/>
      </c>
      <c r="K704" t="str">
        <f t="shared" si="46"/>
        <v/>
      </c>
      <c r="L704" t="str">
        <f t="shared" si="47"/>
        <v/>
      </c>
    </row>
    <row r="705" spans="5:12" ht="16.5" thickTop="1" thickBot="1">
      <c r="E705" s="8"/>
      <c r="I705" t="str">
        <f t="shared" si="44"/>
        <v/>
      </c>
      <c r="J705" t="str">
        <f t="shared" si="45"/>
        <v/>
      </c>
      <c r="K705" t="str">
        <f t="shared" si="46"/>
        <v/>
      </c>
      <c r="L705" t="str">
        <f t="shared" si="47"/>
        <v/>
      </c>
    </row>
    <row r="706" spans="5:12" ht="16.5" thickTop="1" thickBot="1">
      <c r="E706" s="8"/>
      <c r="I706" t="str">
        <f t="shared" si="44"/>
        <v/>
      </c>
      <c r="J706" t="str">
        <f t="shared" si="45"/>
        <v/>
      </c>
      <c r="K706" t="str">
        <f t="shared" si="46"/>
        <v/>
      </c>
      <c r="L706" t="str">
        <f t="shared" si="47"/>
        <v/>
      </c>
    </row>
    <row r="707" spans="5:12" ht="16.5" thickTop="1" thickBot="1">
      <c r="E707" s="8"/>
      <c r="I707" t="str">
        <f t="shared" si="44"/>
        <v/>
      </c>
      <c r="J707" t="str">
        <f t="shared" si="45"/>
        <v/>
      </c>
      <c r="K707" t="str">
        <f t="shared" si="46"/>
        <v/>
      </c>
      <c r="L707" t="str">
        <f t="shared" si="47"/>
        <v/>
      </c>
    </row>
    <row r="708" spans="5:12" ht="16.5" thickTop="1" thickBot="1">
      <c r="E708" s="8"/>
      <c r="I708" t="str">
        <f t="shared" si="44"/>
        <v/>
      </c>
      <c r="J708" t="str">
        <f t="shared" si="45"/>
        <v/>
      </c>
      <c r="K708" t="str">
        <f t="shared" si="46"/>
        <v/>
      </c>
      <c r="L708" t="str">
        <f t="shared" si="47"/>
        <v/>
      </c>
    </row>
    <row r="709" spans="5:12" ht="16.5" thickTop="1" thickBot="1">
      <c r="E709" s="8"/>
      <c r="I709" t="str">
        <f t="shared" si="44"/>
        <v/>
      </c>
      <c r="J709" t="str">
        <f t="shared" si="45"/>
        <v/>
      </c>
      <c r="K709" t="str">
        <f t="shared" si="46"/>
        <v/>
      </c>
      <c r="L709" t="str">
        <f t="shared" si="47"/>
        <v/>
      </c>
    </row>
    <row r="710" spans="5:12" ht="16.5" thickTop="1" thickBot="1">
      <c r="E710" s="8"/>
      <c r="I710" t="str">
        <f t="shared" si="44"/>
        <v/>
      </c>
      <c r="J710" t="str">
        <f t="shared" si="45"/>
        <v/>
      </c>
      <c r="K710" t="str">
        <f t="shared" si="46"/>
        <v/>
      </c>
      <c r="L710" t="str">
        <f t="shared" si="47"/>
        <v/>
      </c>
    </row>
    <row r="711" spans="5:12" ht="16.5" thickTop="1" thickBot="1">
      <c r="E711" s="8"/>
      <c r="I711" t="str">
        <f t="shared" si="44"/>
        <v/>
      </c>
      <c r="J711" t="str">
        <f t="shared" si="45"/>
        <v/>
      </c>
      <c r="K711" t="str">
        <f t="shared" si="46"/>
        <v/>
      </c>
      <c r="L711" t="str">
        <f t="shared" si="47"/>
        <v/>
      </c>
    </row>
    <row r="712" spans="5:12" ht="16.5" thickTop="1" thickBot="1">
      <c r="E712" s="8"/>
      <c r="I712" t="str">
        <f t="shared" si="44"/>
        <v/>
      </c>
      <c r="J712" t="str">
        <f t="shared" si="45"/>
        <v/>
      </c>
      <c r="K712" t="str">
        <f t="shared" si="46"/>
        <v/>
      </c>
      <c r="L712" t="str">
        <f t="shared" si="47"/>
        <v/>
      </c>
    </row>
    <row r="713" spans="5:12" ht="16.5" thickTop="1" thickBot="1">
      <c r="E713" s="8"/>
      <c r="I713" t="str">
        <f t="shared" si="44"/>
        <v/>
      </c>
      <c r="J713" t="str">
        <f t="shared" si="45"/>
        <v/>
      </c>
      <c r="K713" t="str">
        <f t="shared" si="46"/>
        <v/>
      </c>
      <c r="L713" t="str">
        <f t="shared" si="47"/>
        <v/>
      </c>
    </row>
    <row r="714" spans="5:12" ht="16.5" thickTop="1" thickBot="1">
      <c r="E714" s="8"/>
      <c r="I714" t="str">
        <f t="shared" si="44"/>
        <v/>
      </c>
      <c r="J714" t="str">
        <f t="shared" si="45"/>
        <v/>
      </c>
      <c r="K714" t="str">
        <f t="shared" si="46"/>
        <v/>
      </c>
      <c r="L714" t="str">
        <f t="shared" si="47"/>
        <v/>
      </c>
    </row>
    <row r="715" spans="5:12" ht="16.5" thickTop="1" thickBot="1">
      <c r="E715" s="8"/>
      <c r="I715" t="str">
        <f t="shared" si="44"/>
        <v/>
      </c>
      <c r="J715" t="str">
        <f t="shared" si="45"/>
        <v/>
      </c>
      <c r="K715" t="str">
        <f t="shared" si="46"/>
        <v/>
      </c>
      <c r="L715" t="str">
        <f t="shared" si="47"/>
        <v/>
      </c>
    </row>
    <row r="716" spans="5:12" ht="16.5" thickTop="1" thickBot="1">
      <c r="E716" s="8"/>
      <c r="I716" t="str">
        <f t="shared" si="44"/>
        <v/>
      </c>
      <c r="J716" t="str">
        <f t="shared" si="45"/>
        <v/>
      </c>
      <c r="K716" t="str">
        <f t="shared" si="46"/>
        <v/>
      </c>
      <c r="L716" t="str">
        <f t="shared" si="47"/>
        <v/>
      </c>
    </row>
    <row r="717" spans="5:12" ht="16.5" thickTop="1" thickBot="1">
      <c r="E717" s="8"/>
      <c r="I717" t="str">
        <f t="shared" si="44"/>
        <v/>
      </c>
      <c r="J717" t="str">
        <f t="shared" si="45"/>
        <v/>
      </c>
      <c r="K717" t="str">
        <f t="shared" si="46"/>
        <v/>
      </c>
      <c r="L717" t="str">
        <f t="shared" si="47"/>
        <v/>
      </c>
    </row>
    <row r="718" spans="5:12" ht="16.5" thickTop="1" thickBot="1">
      <c r="E718" s="8"/>
      <c r="I718" t="str">
        <f t="shared" si="44"/>
        <v/>
      </c>
      <c r="J718" t="str">
        <f t="shared" si="45"/>
        <v/>
      </c>
      <c r="K718" t="str">
        <f t="shared" si="46"/>
        <v/>
      </c>
      <c r="L718" t="str">
        <f t="shared" si="47"/>
        <v/>
      </c>
    </row>
    <row r="719" spans="5:12" ht="16.5" thickTop="1" thickBot="1">
      <c r="E719" s="8"/>
      <c r="I719" t="str">
        <f t="shared" si="44"/>
        <v/>
      </c>
      <c r="J719" t="str">
        <f t="shared" si="45"/>
        <v/>
      </c>
      <c r="K719" t="str">
        <f t="shared" si="46"/>
        <v/>
      </c>
      <c r="L719" t="str">
        <f t="shared" si="47"/>
        <v/>
      </c>
    </row>
    <row r="720" spans="5:12" ht="16.5" thickTop="1" thickBot="1">
      <c r="E720" s="8"/>
      <c r="I720" t="str">
        <f t="shared" si="44"/>
        <v/>
      </c>
      <c r="J720" t="str">
        <f t="shared" si="45"/>
        <v/>
      </c>
      <c r="K720" t="str">
        <f t="shared" si="46"/>
        <v/>
      </c>
      <c r="L720" t="str">
        <f t="shared" si="47"/>
        <v/>
      </c>
    </row>
    <row r="721" spans="5:12" ht="16.5" thickTop="1" thickBot="1">
      <c r="E721" s="8"/>
      <c r="I721" t="str">
        <f t="shared" si="44"/>
        <v/>
      </c>
      <c r="J721" t="str">
        <f t="shared" si="45"/>
        <v/>
      </c>
      <c r="K721" t="str">
        <f t="shared" si="46"/>
        <v/>
      </c>
      <c r="L721" t="str">
        <f t="shared" si="47"/>
        <v/>
      </c>
    </row>
    <row r="722" spans="5:12" ht="16.5" thickTop="1" thickBot="1">
      <c r="E722" s="8"/>
      <c r="I722" t="str">
        <f t="shared" si="44"/>
        <v/>
      </c>
      <c r="J722" t="str">
        <f t="shared" si="45"/>
        <v/>
      </c>
      <c r="K722" t="str">
        <f t="shared" si="46"/>
        <v/>
      </c>
      <c r="L722" t="str">
        <f t="shared" si="47"/>
        <v/>
      </c>
    </row>
    <row r="723" spans="5:12" ht="16.5" thickTop="1" thickBot="1">
      <c r="E723" s="8"/>
      <c r="I723" t="str">
        <f t="shared" si="44"/>
        <v/>
      </c>
      <c r="J723" t="str">
        <f t="shared" si="45"/>
        <v/>
      </c>
      <c r="K723" t="str">
        <f t="shared" si="46"/>
        <v/>
      </c>
      <c r="L723" t="str">
        <f t="shared" si="47"/>
        <v/>
      </c>
    </row>
    <row r="724" spans="5:12" ht="16.5" thickTop="1" thickBot="1">
      <c r="E724" s="8"/>
      <c r="I724" t="str">
        <f t="shared" si="44"/>
        <v/>
      </c>
      <c r="J724" t="str">
        <f t="shared" si="45"/>
        <v/>
      </c>
      <c r="K724" t="str">
        <f t="shared" si="46"/>
        <v/>
      </c>
      <c r="L724" t="str">
        <f t="shared" si="47"/>
        <v/>
      </c>
    </row>
    <row r="725" spans="5:12" ht="16.5" thickTop="1" thickBot="1">
      <c r="E725" s="8"/>
      <c r="I725" t="str">
        <f t="shared" si="44"/>
        <v/>
      </c>
      <c r="J725" t="str">
        <f t="shared" si="45"/>
        <v/>
      </c>
      <c r="K725" t="str">
        <f t="shared" si="46"/>
        <v/>
      </c>
      <c r="L725" t="str">
        <f t="shared" si="47"/>
        <v/>
      </c>
    </row>
    <row r="726" spans="5:12" ht="16.5" thickTop="1" thickBot="1">
      <c r="E726" s="8"/>
      <c r="I726" t="str">
        <f t="shared" si="44"/>
        <v/>
      </c>
      <c r="J726" t="str">
        <f t="shared" si="45"/>
        <v/>
      </c>
      <c r="K726" t="str">
        <f t="shared" si="46"/>
        <v/>
      </c>
      <c r="L726" t="str">
        <f t="shared" si="47"/>
        <v/>
      </c>
    </row>
    <row r="727" spans="5:12" ht="16.5" thickTop="1" thickBot="1">
      <c r="E727" s="8"/>
      <c r="I727" t="str">
        <f t="shared" si="44"/>
        <v/>
      </c>
      <c r="J727" t="str">
        <f t="shared" si="45"/>
        <v/>
      </c>
      <c r="K727" t="str">
        <f t="shared" si="46"/>
        <v/>
      </c>
      <c r="L727" t="str">
        <f t="shared" si="47"/>
        <v/>
      </c>
    </row>
    <row r="728" spans="5:12" ht="16.5" thickTop="1" thickBot="1">
      <c r="E728" s="8"/>
      <c r="I728" t="str">
        <f t="shared" si="44"/>
        <v/>
      </c>
      <c r="J728" t="str">
        <f t="shared" si="45"/>
        <v/>
      </c>
      <c r="K728" t="str">
        <f t="shared" si="46"/>
        <v/>
      </c>
      <c r="L728" t="str">
        <f t="shared" si="47"/>
        <v/>
      </c>
    </row>
    <row r="729" spans="5:12" ht="16.5" thickTop="1" thickBot="1">
      <c r="E729" s="8"/>
      <c r="I729" t="str">
        <f t="shared" ref="I729:I792" si="48">IF(AND(ISBLANK($E729),NOT(ISBLANK($B729)),$D729="S"),$B729,"")</f>
        <v/>
      </c>
      <c r="J729" t="str">
        <f t="shared" ref="J729:J792" si="49">IF(AND($E729="X",NOT(ISBLANK($B729)),$D729="S"),$B729,"")</f>
        <v/>
      </c>
      <c r="K729" t="str">
        <f t="shared" ref="K729:K792" si="50">IF(AND(ISBLANK($E729),NOT(ISBLANK($B729)),$D729="D"),$B729,"")</f>
        <v/>
      </c>
      <c r="L729" t="str">
        <f t="shared" ref="L729:L792" si="51">IF(AND($E729="X",NOT(ISBLANK($B729)),$D729="D"),$B729,"")</f>
        <v/>
      </c>
    </row>
    <row r="730" spans="5:12" ht="16.5" thickTop="1" thickBot="1">
      <c r="E730" s="8"/>
      <c r="I730" t="str">
        <f t="shared" si="48"/>
        <v/>
      </c>
      <c r="J730" t="str">
        <f t="shared" si="49"/>
        <v/>
      </c>
      <c r="K730" t="str">
        <f t="shared" si="50"/>
        <v/>
      </c>
      <c r="L730" t="str">
        <f t="shared" si="51"/>
        <v/>
      </c>
    </row>
    <row r="731" spans="5:12" ht="16.5" thickTop="1" thickBot="1">
      <c r="E731" s="8"/>
      <c r="I731" t="str">
        <f t="shared" si="48"/>
        <v/>
      </c>
      <c r="J731" t="str">
        <f t="shared" si="49"/>
        <v/>
      </c>
      <c r="K731" t="str">
        <f t="shared" si="50"/>
        <v/>
      </c>
      <c r="L731" t="str">
        <f t="shared" si="51"/>
        <v/>
      </c>
    </row>
    <row r="732" spans="5:12" ht="16.5" thickTop="1" thickBot="1">
      <c r="E732" s="8"/>
      <c r="I732" t="str">
        <f t="shared" si="48"/>
        <v/>
      </c>
      <c r="J732" t="str">
        <f t="shared" si="49"/>
        <v/>
      </c>
      <c r="K732" t="str">
        <f t="shared" si="50"/>
        <v/>
      </c>
      <c r="L732" t="str">
        <f t="shared" si="51"/>
        <v/>
      </c>
    </row>
    <row r="733" spans="5:12" ht="16.5" thickTop="1" thickBot="1">
      <c r="E733" s="8"/>
      <c r="I733" t="str">
        <f t="shared" si="48"/>
        <v/>
      </c>
      <c r="J733" t="str">
        <f t="shared" si="49"/>
        <v/>
      </c>
      <c r="K733" t="str">
        <f t="shared" si="50"/>
        <v/>
      </c>
      <c r="L733" t="str">
        <f t="shared" si="51"/>
        <v/>
      </c>
    </row>
    <row r="734" spans="5:12" ht="16.5" thickTop="1" thickBot="1">
      <c r="E734" s="8"/>
      <c r="I734" t="str">
        <f t="shared" si="48"/>
        <v/>
      </c>
      <c r="J734" t="str">
        <f t="shared" si="49"/>
        <v/>
      </c>
      <c r="K734" t="str">
        <f t="shared" si="50"/>
        <v/>
      </c>
      <c r="L734" t="str">
        <f t="shared" si="51"/>
        <v/>
      </c>
    </row>
    <row r="735" spans="5:12" ht="16.5" thickTop="1" thickBot="1">
      <c r="E735" s="8"/>
      <c r="I735" t="str">
        <f t="shared" si="48"/>
        <v/>
      </c>
      <c r="J735" t="str">
        <f t="shared" si="49"/>
        <v/>
      </c>
      <c r="K735" t="str">
        <f t="shared" si="50"/>
        <v/>
      </c>
      <c r="L735" t="str">
        <f t="shared" si="51"/>
        <v/>
      </c>
    </row>
    <row r="736" spans="5:12" ht="16.5" thickTop="1" thickBot="1">
      <c r="E736" s="8"/>
      <c r="I736" t="str">
        <f t="shared" si="48"/>
        <v/>
      </c>
      <c r="J736" t="str">
        <f t="shared" si="49"/>
        <v/>
      </c>
      <c r="K736" t="str">
        <f t="shared" si="50"/>
        <v/>
      </c>
      <c r="L736" t="str">
        <f t="shared" si="51"/>
        <v/>
      </c>
    </row>
    <row r="737" spans="5:12" ht="16.5" thickTop="1" thickBot="1">
      <c r="E737" s="8"/>
      <c r="I737" t="str">
        <f t="shared" si="48"/>
        <v/>
      </c>
      <c r="J737" t="str">
        <f t="shared" si="49"/>
        <v/>
      </c>
      <c r="K737" t="str">
        <f t="shared" si="50"/>
        <v/>
      </c>
      <c r="L737" t="str">
        <f t="shared" si="51"/>
        <v/>
      </c>
    </row>
    <row r="738" spans="5:12" ht="16.5" thickTop="1" thickBot="1">
      <c r="E738" s="8"/>
      <c r="I738" t="str">
        <f t="shared" si="48"/>
        <v/>
      </c>
      <c r="J738" t="str">
        <f t="shared" si="49"/>
        <v/>
      </c>
      <c r="K738" t="str">
        <f t="shared" si="50"/>
        <v/>
      </c>
      <c r="L738" t="str">
        <f t="shared" si="51"/>
        <v/>
      </c>
    </row>
    <row r="739" spans="5:12" ht="16.5" thickTop="1" thickBot="1">
      <c r="E739" s="8"/>
      <c r="I739" t="str">
        <f t="shared" si="48"/>
        <v/>
      </c>
      <c r="J739" t="str">
        <f t="shared" si="49"/>
        <v/>
      </c>
      <c r="K739" t="str">
        <f t="shared" si="50"/>
        <v/>
      </c>
      <c r="L739" t="str">
        <f t="shared" si="51"/>
        <v/>
      </c>
    </row>
    <row r="740" spans="5:12" ht="16.5" thickTop="1" thickBot="1">
      <c r="E740" s="8"/>
      <c r="I740" t="str">
        <f t="shared" si="48"/>
        <v/>
      </c>
      <c r="J740" t="str">
        <f t="shared" si="49"/>
        <v/>
      </c>
      <c r="K740" t="str">
        <f t="shared" si="50"/>
        <v/>
      </c>
      <c r="L740" t="str">
        <f t="shared" si="51"/>
        <v/>
      </c>
    </row>
    <row r="741" spans="5:12" ht="16.5" thickTop="1" thickBot="1">
      <c r="E741" s="8"/>
      <c r="I741" t="str">
        <f t="shared" si="48"/>
        <v/>
      </c>
      <c r="J741" t="str">
        <f t="shared" si="49"/>
        <v/>
      </c>
      <c r="K741" t="str">
        <f t="shared" si="50"/>
        <v/>
      </c>
      <c r="L741" t="str">
        <f t="shared" si="51"/>
        <v/>
      </c>
    </row>
    <row r="742" spans="5:12" ht="16.5" thickTop="1" thickBot="1">
      <c r="E742" s="8"/>
      <c r="I742" t="str">
        <f t="shared" si="48"/>
        <v/>
      </c>
      <c r="J742" t="str">
        <f t="shared" si="49"/>
        <v/>
      </c>
      <c r="K742" t="str">
        <f t="shared" si="50"/>
        <v/>
      </c>
      <c r="L742" t="str">
        <f t="shared" si="51"/>
        <v/>
      </c>
    </row>
    <row r="743" spans="5:12" ht="16.5" thickTop="1" thickBot="1">
      <c r="E743" s="8"/>
      <c r="I743" t="str">
        <f t="shared" si="48"/>
        <v/>
      </c>
      <c r="J743" t="str">
        <f t="shared" si="49"/>
        <v/>
      </c>
      <c r="K743" t="str">
        <f t="shared" si="50"/>
        <v/>
      </c>
      <c r="L743" t="str">
        <f t="shared" si="51"/>
        <v/>
      </c>
    </row>
    <row r="744" spans="5:12" ht="16.5" thickTop="1" thickBot="1">
      <c r="E744" s="8"/>
      <c r="I744" t="str">
        <f t="shared" si="48"/>
        <v/>
      </c>
      <c r="J744" t="str">
        <f t="shared" si="49"/>
        <v/>
      </c>
      <c r="K744" t="str">
        <f t="shared" si="50"/>
        <v/>
      </c>
      <c r="L744" t="str">
        <f t="shared" si="51"/>
        <v/>
      </c>
    </row>
    <row r="745" spans="5:12" ht="16.5" thickTop="1" thickBot="1">
      <c r="E745" s="8"/>
      <c r="I745" t="str">
        <f t="shared" si="48"/>
        <v/>
      </c>
      <c r="J745" t="str">
        <f t="shared" si="49"/>
        <v/>
      </c>
      <c r="K745" t="str">
        <f t="shared" si="50"/>
        <v/>
      </c>
      <c r="L745" t="str">
        <f t="shared" si="51"/>
        <v/>
      </c>
    </row>
    <row r="746" spans="5:12" ht="16.5" thickTop="1" thickBot="1">
      <c r="E746" s="8"/>
      <c r="I746" t="str">
        <f t="shared" si="48"/>
        <v/>
      </c>
      <c r="J746" t="str">
        <f t="shared" si="49"/>
        <v/>
      </c>
      <c r="K746" t="str">
        <f t="shared" si="50"/>
        <v/>
      </c>
      <c r="L746" t="str">
        <f t="shared" si="51"/>
        <v/>
      </c>
    </row>
    <row r="747" spans="5:12" ht="16.5" thickTop="1" thickBot="1">
      <c r="E747" s="8"/>
      <c r="I747" t="str">
        <f t="shared" si="48"/>
        <v/>
      </c>
      <c r="J747" t="str">
        <f t="shared" si="49"/>
        <v/>
      </c>
      <c r="K747" t="str">
        <f t="shared" si="50"/>
        <v/>
      </c>
      <c r="L747" t="str">
        <f t="shared" si="51"/>
        <v/>
      </c>
    </row>
    <row r="748" spans="5:12" ht="16.5" thickTop="1" thickBot="1">
      <c r="E748" s="8"/>
      <c r="I748" t="str">
        <f t="shared" si="48"/>
        <v/>
      </c>
      <c r="J748" t="str">
        <f t="shared" si="49"/>
        <v/>
      </c>
      <c r="K748" t="str">
        <f t="shared" si="50"/>
        <v/>
      </c>
      <c r="L748" t="str">
        <f t="shared" si="51"/>
        <v/>
      </c>
    </row>
    <row r="749" spans="5:12" ht="16.5" thickTop="1" thickBot="1">
      <c r="E749" s="8"/>
      <c r="I749" t="str">
        <f t="shared" si="48"/>
        <v/>
      </c>
      <c r="J749" t="str">
        <f t="shared" si="49"/>
        <v/>
      </c>
      <c r="K749" t="str">
        <f t="shared" si="50"/>
        <v/>
      </c>
      <c r="L749" t="str">
        <f t="shared" si="51"/>
        <v/>
      </c>
    </row>
    <row r="750" spans="5:12" ht="16.5" thickTop="1" thickBot="1">
      <c r="E750" s="8"/>
      <c r="I750" t="str">
        <f t="shared" si="48"/>
        <v/>
      </c>
      <c r="J750" t="str">
        <f t="shared" si="49"/>
        <v/>
      </c>
      <c r="K750" t="str">
        <f t="shared" si="50"/>
        <v/>
      </c>
      <c r="L750" t="str">
        <f t="shared" si="51"/>
        <v/>
      </c>
    </row>
    <row r="751" spans="5:12" ht="16.5" thickTop="1" thickBot="1">
      <c r="E751" s="8"/>
      <c r="I751" t="str">
        <f t="shared" si="48"/>
        <v/>
      </c>
      <c r="J751" t="str">
        <f t="shared" si="49"/>
        <v/>
      </c>
      <c r="K751" t="str">
        <f t="shared" si="50"/>
        <v/>
      </c>
      <c r="L751" t="str">
        <f t="shared" si="51"/>
        <v/>
      </c>
    </row>
    <row r="752" spans="5:12" ht="16.5" thickTop="1" thickBot="1">
      <c r="E752" s="8"/>
      <c r="I752" t="str">
        <f t="shared" si="48"/>
        <v/>
      </c>
      <c r="J752" t="str">
        <f t="shared" si="49"/>
        <v/>
      </c>
      <c r="K752" t="str">
        <f t="shared" si="50"/>
        <v/>
      </c>
      <c r="L752" t="str">
        <f t="shared" si="51"/>
        <v/>
      </c>
    </row>
    <row r="753" spans="5:12" ht="16.5" thickTop="1" thickBot="1">
      <c r="E753" s="8"/>
      <c r="I753" t="str">
        <f t="shared" si="48"/>
        <v/>
      </c>
      <c r="J753" t="str">
        <f t="shared" si="49"/>
        <v/>
      </c>
      <c r="K753" t="str">
        <f t="shared" si="50"/>
        <v/>
      </c>
      <c r="L753" t="str">
        <f t="shared" si="51"/>
        <v/>
      </c>
    </row>
    <row r="754" spans="5:12" ht="16.5" thickTop="1" thickBot="1">
      <c r="E754" s="8"/>
      <c r="I754" t="str">
        <f t="shared" si="48"/>
        <v/>
      </c>
      <c r="J754" t="str">
        <f t="shared" si="49"/>
        <v/>
      </c>
      <c r="K754" t="str">
        <f t="shared" si="50"/>
        <v/>
      </c>
      <c r="L754" t="str">
        <f t="shared" si="51"/>
        <v/>
      </c>
    </row>
    <row r="755" spans="5:12" ht="16.5" thickTop="1" thickBot="1">
      <c r="E755" s="8"/>
      <c r="I755" t="str">
        <f t="shared" si="48"/>
        <v/>
      </c>
      <c r="J755" t="str">
        <f t="shared" si="49"/>
        <v/>
      </c>
      <c r="K755" t="str">
        <f t="shared" si="50"/>
        <v/>
      </c>
      <c r="L755" t="str">
        <f t="shared" si="51"/>
        <v/>
      </c>
    </row>
    <row r="756" spans="5:12" ht="16.5" thickTop="1" thickBot="1">
      <c r="E756" s="8"/>
      <c r="I756" t="str">
        <f t="shared" si="48"/>
        <v/>
      </c>
      <c r="J756" t="str">
        <f t="shared" si="49"/>
        <v/>
      </c>
      <c r="K756" t="str">
        <f t="shared" si="50"/>
        <v/>
      </c>
      <c r="L756" t="str">
        <f t="shared" si="51"/>
        <v/>
      </c>
    </row>
    <row r="757" spans="5:12" ht="16.5" thickTop="1" thickBot="1">
      <c r="E757" s="8"/>
      <c r="I757" t="str">
        <f t="shared" si="48"/>
        <v/>
      </c>
      <c r="J757" t="str">
        <f t="shared" si="49"/>
        <v/>
      </c>
      <c r="K757" t="str">
        <f t="shared" si="50"/>
        <v/>
      </c>
      <c r="L757" t="str">
        <f t="shared" si="51"/>
        <v/>
      </c>
    </row>
    <row r="758" spans="5:12" ht="16.5" thickTop="1" thickBot="1">
      <c r="E758" s="8"/>
      <c r="I758" t="str">
        <f t="shared" si="48"/>
        <v/>
      </c>
      <c r="J758" t="str">
        <f t="shared" si="49"/>
        <v/>
      </c>
      <c r="K758" t="str">
        <f t="shared" si="50"/>
        <v/>
      </c>
      <c r="L758" t="str">
        <f t="shared" si="51"/>
        <v/>
      </c>
    </row>
    <row r="759" spans="5:12" ht="16.5" thickTop="1" thickBot="1">
      <c r="E759" s="8"/>
      <c r="I759" t="str">
        <f t="shared" si="48"/>
        <v/>
      </c>
      <c r="J759" t="str">
        <f t="shared" si="49"/>
        <v/>
      </c>
      <c r="K759" t="str">
        <f t="shared" si="50"/>
        <v/>
      </c>
      <c r="L759" t="str">
        <f t="shared" si="51"/>
        <v/>
      </c>
    </row>
    <row r="760" spans="5:12" ht="16.5" thickTop="1" thickBot="1">
      <c r="E760" s="8"/>
      <c r="I760" t="str">
        <f t="shared" si="48"/>
        <v/>
      </c>
      <c r="J760" t="str">
        <f t="shared" si="49"/>
        <v/>
      </c>
      <c r="K760" t="str">
        <f t="shared" si="50"/>
        <v/>
      </c>
      <c r="L760" t="str">
        <f t="shared" si="51"/>
        <v/>
      </c>
    </row>
    <row r="761" spans="5:12" ht="16.5" thickTop="1" thickBot="1">
      <c r="E761" s="8"/>
      <c r="I761" t="str">
        <f t="shared" si="48"/>
        <v/>
      </c>
      <c r="J761" t="str">
        <f t="shared" si="49"/>
        <v/>
      </c>
      <c r="K761" t="str">
        <f t="shared" si="50"/>
        <v/>
      </c>
      <c r="L761" t="str">
        <f t="shared" si="51"/>
        <v/>
      </c>
    </row>
    <row r="762" spans="5:12" ht="16.5" thickTop="1" thickBot="1">
      <c r="E762" s="8"/>
      <c r="I762" t="str">
        <f t="shared" si="48"/>
        <v/>
      </c>
      <c r="J762" t="str">
        <f t="shared" si="49"/>
        <v/>
      </c>
      <c r="K762" t="str">
        <f t="shared" si="50"/>
        <v/>
      </c>
      <c r="L762" t="str">
        <f t="shared" si="51"/>
        <v/>
      </c>
    </row>
    <row r="763" spans="5:12" ht="16.5" thickTop="1" thickBot="1">
      <c r="E763" s="8"/>
      <c r="I763" t="str">
        <f t="shared" si="48"/>
        <v/>
      </c>
      <c r="J763" t="str">
        <f t="shared" si="49"/>
        <v/>
      </c>
      <c r="K763" t="str">
        <f t="shared" si="50"/>
        <v/>
      </c>
      <c r="L763" t="str">
        <f t="shared" si="51"/>
        <v/>
      </c>
    </row>
    <row r="764" spans="5:12" ht="16.5" thickTop="1" thickBot="1">
      <c r="E764" s="8"/>
      <c r="I764" t="str">
        <f t="shared" si="48"/>
        <v/>
      </c>
      <c r="J764" t="str">
        <f t="shared" si="49"/>
        <v/>
      </c>
      <c r="K764" t="str">
        <f t="shared" si="50"/>
        <v/>
      </c>
      <c r="L764" t="str">
        <f t="shared" si="51"/>
        <v/>
      </c>
    </row>
    <row r="765" spans="5:12" ht="16.5" thickTop="1" thickBot="1">
      <c r="E765" s="8"/>
      <c r="I765" t="str">
        <f t="shared" si="48"/>
        <v/>
      </c>
      <c r="J765" t="str">
        <f t="shared" si="49"/>
        <v/>
      </c>
      <c r="K765" t="str">
        <f t="shared" si="50"/>
        <v/>
      </c>
      <c r="L765" t="str">
        <f t="shared" si="51"/>
        <v/>
      </c>
    </row>
    <row r="766" spans="5:12" ht="16.5" thickTop="1" thickBot="1">
      <c r="E766" s="8"/>
      <c r="I766" t="str">
        <f t="shared" si="48"/>
        <v/>
      </c>
      <c r="J766" t="str">
        <f t="shared" si="49"/>
        <v/>
      </c>
      <c r="K766" t="str">
        <f t="shared" si="50"/>
        <v/>
      </c>
      <c r="L766" t="str">
        <f t="shared" si="51"/>
        <v/>
      </c>
    </row>
    <row r="767" spans="5:12" ht="16.5" thickTop="1" thickBot="1">
      <c r="E767" s="8"/>
      <c r="I767" t="str">
        <f t="shared" si="48"/>
        <v/>
      </c>
      <c r="J767" t="str">
        <f t="shared" si="49"/>
        <v/>
      </c>
      <c r="K767" t="str">
        <f t="shared" si="50"/>
        <v/>
      </c>
      <c r="L767" t="str">
        <f t="shared" si="51"/>
        <v/>
      </c>
    </row>
    <row r="768" spans="5:12" ht="16.5" thickTop="1" thickBot="1">
      <c r="E768" s="8"/>
      <c r="I768" t="str">
        <f t="shared" si="48"/>
        <v/>
      </c>
      <c r="J768" t="str">
        <f t="shared" si="49"/>
        <v/>
      </c>
      <c r="K768" t="str">
        <f t="shared" si="50"/>
        <v/>
      </c>
      <c r="L768" t="str">
        <f t="shared" si="51"/>
        <v/>
      </c>
    </row>
    <row r="769" spans="5:12" ht="16.5" thickTop="1" thickBot="1">
      <c r="E769" s="8"/>
      <c r="I769" t="str">
        <f t="shared" si="48"/>
        <v/>
      </c>
      <c r="J769" t="str">
        <f t="shared" si="49"/>
        <v/>
      </c>
      <c r="K769" t="str">
        <f t="shared" si="50"/>
        <v/>
      </c>
      <c r="L769" t="str">
        <f t="shared" si="51"/>
        <v/>
      </c>
    </row>
    <row r="770" spans="5:12" ht="16.5" thickTop="1" thickBot="1">
      <c r="E770" s="8"/>
      <c r="I770" t="str">
        <f t="shared" si="48"/>
        <v/>
      </c>
      <c r="J770" t="str">
        <f t="shared" si="49"/>
        <v/>
      </c>
      <c r="K770" t="str">
        <f t="shared" si="50"/>
        <v/>
      </c>
      <c r="L770" t="str">
        <f t="shared" si="51"/>
        <v/>
      </c>
    </row>
    <row r="771" spans="5:12" ht="16.5" thickTop="1" thickBot="1">
      <c r="E771" s="8"/>
      <c r="I771" t="str">
        <f t="shared" si="48"/>
        <v/>
      </c>
      <c r="J771" t="str">
        <f t="shared" si="49"/>
        <v/>
      </c>
      <c r="K771" t="str">
        <f t="shared" si="50"/>
        <v/>
      </c>
      <c r="L771" t="str">
        <f t="shared" si="51"/>
        <v/>
      </c>
    </row>
    <row r="772" spans="5:12" ht="16.5" thickTop="1" thickBot="1">
      <c r="E772" s="8"/>
      <c r="I772" t="str">
        <f t="shared" si="48"/>
        <v/>
      </c>
      <c r="J772" t="str">
        <f t="shared" si="49"/>
        <v/>
      </c>
      <c r="K772" t="str">
        <f t="shared" si="50"/>
        <v/>
      </c>
      <c r="L772" t="str">
        <f t="shared" si="51"/>
        <v/>
      </c>
    </row>
    <row r="773" spans="5:12" ht="16.5" thickTop="1" thickBot="1">
      <c r="E773" s="8"/>
      <c r="I773" t="str">
        <f t="shared" si="48"/>
        <v/>
      </c>
      <c r="J773" t="str">
        <f t="shared" si="49"/>
        <v/>
      </c>
      <c r="K773" t="str">
        <f t="shared" si="50"/>
        <v/>
      </c>
      <c r="L773" t="str">
        <f t="shared" si="51"/>
        <v/>
      </c>
    </row>
    <row r="774" spans="5:12" ht="16.5" thickTop="1" thickBot="1">
      <c r="E774" s="8"/>
      <c r="I774" t="str">
        <f t="shared" si="48"/>
        <v/>
      </c>
      <c r="J774" t="str">
        <f t="shared" si="49"/>
        <v/>
      </c>
      <c r="K774" t="str">
        <f t="shared" si="50"/>
        <v/>
      </c>
      <c r="L774" t="str">
        <f t="shared" si="51"/>
        <v/>
      </c>
    </row>
    <row r="775" spans="5:12" ht="16.5" thickTop="1" thickBot="1">
      <c r="E775" s="8"/>
      <c r="I775" t="str">
        <f t="shared" si="48"/>
        <v/>
      </c>
      <c r="J775" t="str">
        <f t="shared" si="49"/>
        <v/>
      </c>
      <c r="K775" t="str">
        <f t="shared" si="50"/>
        <v/>
      </c>
      <c r="L775" t="str">
        <f t="shared" si="51"/>
        <v/>
      </c>
    </row>
    <row r="776" spans="5:12" ht="16.5" thickTop="1" thickBot="1">
      <c r="E776" s="8"/>
      <c r="I776" t="str">
        <f t="shared" si="48"/>
        <v/>
      </c>
      <c r="J776" t="str">
        <f t="shared" si="49"/>
        <v/>
      </c>
      <c r="K776" t="str">
        <f t="shared" si="50"/>
        <v/>
      </c>
      <c r="L776" t="str">
        <f t="shared" si="51"/>
        <v/>
      </c>
    </row>
    <row r="777" spans="5:12" ht="16.5" thickTop="1" thickBot="1">
      <c r="E777" s="8"/>
      <c r="I777" t="str">
        <f t="shared" si="48"/>
        <v/>
      </c>
      <c r="J777" t="str">
        <f t="shared" si="49"/>
        <v/>
      </c>
      <c r="K777" t="str">
        <f t="shared" si="50"/>
        <v/>
      </c>
      <c r="L777" t="str">
        <f t="shared" si="51"/>
        <v/>
      </c>
    </row>
    <row r="778" spans="5:12" ht="16.5" thickTop="1" thickBot="1">
      <c r="E778" s="8"/>
      <c r="I778" t="str">
        <f t="shared" si="48"/>
        <v/>
      </c>
      <c r="J778" t="str">
        <f t="shared" si="49"/>
        <v/>
      </c>
      <c r="K778" t="str">
        <f t="shared" si="50"/>
        <v/>
      </c>
      <c r="L778" t="str">
        <f t="shared" si="51"/>
        <v/>
      </c>
    </row>
    <row r="779" spans="5:12" ht="16.5" thickTop="1" thickBot="1">
      <c r="E779" s="8"/>
      <c r="I779" t="str">
        <f t="shared" si="48"/>
        <v/>
      </c>
      <c r="J779" t="str">
        <f t="shared" si="49"/>
        <v/>
      </c>
      <c r="K779" t="str">
        <f t="shared" si="50"/>
        <v/>
      </c>
      <c r="L779" t="str">
        <f t="shared" si="51"/>
        <v/>
      </c>
    </row>
    <row r="780" spans="5:12" ht="16.5" thickTop="1" thickBot="1">
      <c r="E780" s="8"/>
      <c r="I780" t="str">
        <f t="shared" si="48"/>
        <v/>
      </c>
      <c r="J780" t="str">
        <f t="shared" si="49"/>
        <v/>
      </c>
      <c r="K780" t="str">
        <f t="shared" si="50"/>
        <v/>
      </c>
      <c r="L780" t="str">
        <f t="shared" si="51"/>
        <v/>
      </c>
    </row>
    <row r="781" spans="5:12" ht="16.5" thickTop="1" thickBot="1">
      <c r="E781" s="8"/>
      <c r="I781" t="str">
        <f t="shared" si="48"/>
        <v/>
      </c>
      <c r="J781" t="str">
        <f t="shared" si="49"/>
        <v/>
      </c>
      <c r="K781" t="str">
        <f t="shared" si="50"/>
        <v/>
      </c>
      <c r="L781" t="str">
        <f t="shared" si="51"/>
        <v/>
      </c>
    </row>
    <row r="782" spans="5:12" ht="16.5" thickTop="1" thickBot="1">
      <c r="E782" s="8"/>
      <c r="I782" t="str">
        <f t="shared" si="48"/>
        <v/>
      </c>
      <c r="J782" t="str">
        <f t="shared" si="49"/>
        <v/>
      </c>
      <c r="K782" t="str">
        <f t="shared" si="50"/>
        <v/>
      </c>
      <c r="L782" t="str">
        <f t="shared" si="51"/>
        <v/>
      </c>
    </row>
    <row r="783" spans="5:12" ht="16.5" thickTop="1" thickBot="1">
      <c r="E783" s="8"/>
      <c r="I783" t="str">
        <f t="shared" si="48"/>
        <v/>
      </c>
      <c r="J783" t="str">
        <f t="shared" si="49"/>
        <v/>
      </c>
      <c r="K783" t="str">
        <f t="shared" si="50"/>
        <v/>
      </c>
      <c r="L783" t="str">
        <f t="shared" si="51"/>
        <v/>
      </c>
    </row>
    <row r="784" spans="5:12" ht="16.5" thickTop="1" thickBot="1">
      <c r="E784" s="8"/>
      <c r="I784" t="str">
        <f t="shared" si="48"/>
        <v/>
      </c>
      <c r="J784" t="str">
        <f t="shared" si="49"/>
        <v/>
      </c>
      <c r="K784" t="str">
        <f t="shared" si="50"/>
        <v/>
      </c>
      <c r="L784" t="str">
        <f t="shared" si="51"/>
        <v/>
      </c>
    </row>
    <row r="785" spans="5:12" ht="16.5" thickTop="1" thickBot="1">
      <c r="E785" s="8"/>
      <c r="I785" t="str">
        <f t="shared" si="48"/>
        <v/>
      </c>
      <c r="J785" t="str">
        <f t="shared" si="49"/>
        <v/>
      </c>
      <c r="K785" t="str">
        <f t="shared" si="50"/>
        <v/>
      </c>
      <c r="L785" t="str">
        <f t="shared" si="51"/>
        <v/>
      </c>
    </row>
    <row r="786" spans="5:12" ht="16.5" thickTop="1" thickBot="1">
      <c r="E786" s="8"/>
      <c r="I786" t="str">
        <f t="shared" si="48"/>
        <v/>
      </c>
      <c r="J786" t="str">
        <f t="shared" si="49"/>
        <v/>
      </c>
      <c r="K786" t="str">
        <f t="shared" si="50"/>
        <v/>
      </c>
      <c r="L786" t="str">
        <f t="shared" si="51"/>
        <v/>
      </c>
    </row>
    <row r="787" spans="5:12" ht="16.5" thickTop="1" thickBot="1">
      <c r="E787" s="8"/>
      <c r="I787" t="str">
        <f t="shared" si="48"/>
        <v/>
      </c>
      <c r="J787" t="str">
        <f t="shared" si="49"/>
        <v/>
      </c>
      <c r="K787" t="str">
        <f t="shared" si="50"/>
        <v/>
      </c>
      <c r="L787" t="str">
        <f t="shared" si="51"/>
        <v/>
      </c>
    </row>
    <row r="788" spans="5:12" ht="16.5" thickTop="1" thickBot="1">
      <c r="E788" s="8"/>
      <c r="I788" t="str">
        <f t="shared" si="48"/>
        <v/>
      </c>
      <c r="J788" t="str">
        <f t="shared" si="49"/>
        <v/>
      </c>
      <c r="K788" t="str">
        <f t="shared" si="50"/>
        <v/>
      </c>
      <c r="L788" t="str">
        <f t="shared" si="51"/>
        <v/>
      </c>
    </row>
    <row r="789" spans="5:12" ht="16.5" thickTop="1" thickBot="1">
      <c r="E789" s="8"/>
      <c r="I789" t="str">
        <f t="shared" si="48"/>
        <v/>
      </c>
      <c r="J789" t="str">
        <f t="shared" si="49"/>
        <v/>
      </c>
      <c r="K789" t="str">
        <f t="shared" si="50"/>
        <v/>
      </c>
      <c r="L789" t="str">
        <f t="shared" si="51"/>
        <v/>
      </c>
    </row>
    <row r="790" spans="5:12" ht="16.5" thickTop="1" thickBot="1">
      <c r="E790" s="8"/>
      <c r="I790" t="str">
        <f t="shared" si="48"/>
        <v/>
      </c>
      <c r="J790" t="str">
        <f t="shared" si="49"/>
        <v/>
      </c>
      <c r="K790" t="str">
        <f t="shared" si="50"/>
        <v/>
      </c>
      <c r="L790" t="str">
        <f t="shared" si="51"/>
        <v/>
      </c>
    </row>
    <row r="791" spans="5:12" ht="16.5" thickTop="1" thickBot="1">
      <c r="E791" s="8"/>
      <c r="I791" t="str">
        <f t="shared" si="48"/>
        <v/>
      </c>
      <c r="J791" t="str">
        <f t="shared" si="49"/>
        <v/>
      </c>
      <c r="K791" t="str">
        <f t="shared" si="50"/>
        <v/>
      </c>
      <c r="L791" t="str">
        <f t="shared" si="51"/>
        <v/>
      </c>
    </row>
    <row r="792" spans="5:12" ht="16.5" thickTop="1" thickBot="1">
      <c r="E792" s="8"/>
      <c r="I792" t="str">
        <f t="shared" si="48"/>
        <v/>
      </c>
      <c r="J792" t="str">
        <f t="shared" si="49"/>
        <v/>
      </c>
      <c r="K792" t="str">
        <f t="shared" si="50"/>
        <v/>
      </c>
      <c r="L792" t="str">
        <f t="shared" si="51"/>
        <v/>
      </c>
    </row>
    <row r="793" spans="5:12" ht="16.5" thickTop="1" thickBot="1">
      <c r="E793" s="8"/>
      <c r="I793" t="str">
        <f t="shared" ref="I793:I805" si="52">IF(AND(ISBLANK($E793),NOT(ISBLANK($B793)),$D793="S"),$B793,"")</f>
        <v/>
      </c>
      <c r="J793" t="str">
        <f t="shared" ref="J793:J805" si="53">IF(AND($E793="X",NOT(ISBLANK($B793)),$D793="S"),$B793,"")</f>
        <v/>
      </c>
      <c r="K793" t="str">
        <f t="shared" ref="K793:K805" si="54">IF(AND(ISBLANK($E793),NOT(ISBLANK($B793)),$D793="D"),$B793,"")</f>
        <v/>
      </c>
      <c r="L793" t="str">
        <f t="shared" ref="L793:L805" si="55">IF(AND($E793="X",NOT(ISBLANK($B793)),$D793="D"),$B793,"")</f>
        <v/>
      </c>
    </row>
    <row r="794" spans="5:12" ht="16.5" thickTop="1" thickBot="1">
      <c r="E794" s="8"/>
      <c r="I794" t="str">
        <f t="shared" si="52"/>
        <v/>
      </c>
      <c r="J794" t="str">
        <f t="shared" si="53"/>
        <v/>
      </c>
      <c r="K794" t="str">
        <f t="shared" si="54"/>
        <v/>
      </c>
      <c r="L794" t="str">
        <f t="shared" si="55"/>
        <v/>
      </c>
    </row>
    <row r="795" spans="5:12" ht="16.5" thickTop="1" thickBot="1">
      <c r="E795" s="8"/>
      <c r="I795" t="str">
        <f t="shared" si="52"/>
        <v/>
      </c>
      <c r="J795" t="str">
        <f t="shared" si="53"/>
        <v/>
      </c>
      <c r="K795" t="str">
        <f t="shared" si="54"/>
        <v/>
      </c>
      <c r="L795" t="str">
        <f t="shared" si="55"/>
        <v/>
      </c>
    </row>
    <row r="796" spans="5:12" ht="16.5" thickTop="1" thickBot="1">
      <c r="E796" s="8"/>
      <c r="I796" t="str">
        <f t="shared" si="52"/>
        <v/>
      </c>
      <c r="J796" t="str">
        <f t="shared" si="53"/>
        <v/>
      </c>
      <c r="K796" t="str">
        <f t="shared" si="54"/>
        <v/>
      </c>
      <c r="L796" t="str">
        <f t="shared" si="55"/>
        <v/>
      </c>
    </row>
    <row r="797" spans="5:12" ht="16.5" thickTop="1" thickBot="1">
      <c r="E797" s="8"/>
      <c r="I797" t="str">
        <f t="shared" si="52"/>
        <v/>
      </c>
      <c r="J797" t="str">
        <f t="shared" si="53"/>
        <v/>
      </c>
      <c r="K797" t="str">
        <f t="shared" si="54"/>
        <v/>
      </c>
      <c r="L797" t="str">
        <f t="shared" si="55"/>
        <v/>
      </c>
    </row>
    <row r="798" spans="5:12" ht="16.5" thickTop="1" thickBot="1">
      <c r="E798" s="8"/>
      <c r="I798" t="str">
        <f t="shared" si="52"/>
        <v/>
      </c>
      <c r="J798" t="str">
        <f t="shared" si="53"/>
        <v/>
      </c>
      <c r="K798" t="str">
        <f t="shared" si="54"/>
        <v/>
      </c>
      <c r="L798" t="str">
        <f t="shared" si="55"/>
        <v/>
      </c>
    </row>
    <row r="799" spans="5:12" ht="16.5" thickTop="1" thickBot="1">
      <c r="E799" s="8"/>
      <c r="I799" t="str">
        <f t="shared" si="52"/>
        <v/>
      </c>
      <c r="J799" t="str">
        <f t="shared" si="53"/>
        <v/>
      </c>
      <c r="K799" t="str">
        <f t="shared" si="54"/>
        <v/>
      </c>
      <c r="L799" t="str">
        <f t="shared" si="55"/>
        <v/>
      </c>
    </row>
    <row r="800" spans="5:12" ht="16.5" thickTop="1" thickBot="1">
      <c r="E800" s="8"/>
      <c r="I800" t="str">
        <f t="shared" si="52"/>
        <v/>
      </c>
      <c r="J800" t="str">
        <f t="shared" si="53"/>
        <v/>
      </c>
      <c r="K800" t="str">
        <f t="shared" si="54"/>
        <v/>
      </c>
      <c r="L800" t="str">
        <f t="shared" si="55"/>
        <v/>
      </c>
    </row>
    <row r="801" spans="5:12" ht="16.5" thickTop="1" thickBot="1">
      <c r="E801" s="8"/>
      <c r="I801" t="str">
        <f t="shared" si="52"/>
        <v/>
      </c>
      <c r="J801" t="str">
        <f t="shared" si="53"/>
        <v/>
      </c>
      <c r="K801" t="str">
        <f t="shared" si="54"/>
        <v/>
      </c>
      <c r="L801" t="str">
        <f t="shared" si="55"/>
        <v/>
      </c>
    </row>
    <row r="802" spans="5:12" ht="16.5" thickTop="1" thickBot="1">
      <c r="E802" s="8"/>
      <c r="I802" t="str">
        <f t="shared" si="52"/>
        <v/>
      </c>
      <c r="J802" t="str">
        <f t="shared" si="53"/>
        <v/>
      </c>
      <c r="K802" t="str">
        <f t="shared" si="54"/>
        <v/>
      </c>
      <c r="L802" t="str">
        <f t="shared" si="55"/>
        <v/>
      </c>
    </row>
    <row r="803" spans="5:12" ht="16.5" thickTop="1" thickBot="1">
      <c r="E803" s="8"/>
      <c r="I803" t="str">
        <f t="shared" si="52"/>
        <v/>
      </c>
      <c r="J803" t="str">
        <f t="shared" si="53"/>
        <v/>
      </c>
      <c r="K803" t="str">
        <f t="shared" si="54"/>
        <v/>
      </c>
      <c r="L803" t="str">
        <f t="shared" si="55"/>
        <v/>
      </c>
    </row>
    <row r="804" spans="5:12" ht="16.5" thickTop="1" thickBot="1">
      <c r="E804" s="8"/>
      <c r="I804" t="str">
        <f t="shared" si="52"/>
        <v/>
      </c>
      <c r="J804" t="str">
        <f t="shared" si="53"/>
        <v/>
      </c>
      <c r="K804" t="str">
        <f t="shared" si="54"/>
        <v/>
      </c>
      <c r="L804" t="str">
        <f t="shared" si="55"/>
        <v/>
      </c>
    </row>
    <row r="805" spans="5:12" ht="16.5" thickTop="1" thickBot="1">
      <c r="E805" s="8"/>
      <c r="I805" t="str">
        <f t="shared" si="52"/>
        <v/>
      </c>
      <c r="J805" t="str">
        <f t="shared" si="53"/>
        <v/>
      </c>
      <c r="K805" t="str">
        <f t="shared" si="54"/>
        <v/>
      </c>
      <c r="L805" t="str">
        <f t="shared" si="55"/>
        <v/>
      </c>
    </row>
    <row r="806" spans="5:12" ht="15.75" thickTop="1"/>
  </sheetData>
  <sortState ref="A13:L287">
    <sortCondition ref="D13:D287"/>
  </sortState>
  <mergeCells count="9">
    <mergeCell ref="F11:F12"/>
    <mergeCell ref="C11:C12"/>
    <mergeCell ref="A11:A12"/>
    <mergeCell ref="B11:B12"/>
    <mergeCell ref="A1:D1"/>
    <mergeCell ref="A2:D2"/>
    <mergeCell ref="A3:D3"/>
    <mergeCell ref="A8:B8"/>
    <mergeCell ref="D11:D12"/>
  </mergeCells>
  <conditionalFormatting sqref="D13:D805">
    <cfRule type="expression" dxfId="3" priority="1">
      <formula>AND($D13="S",$E13="X")</formula>
    </cfRule>
    <cfRule type="expression" dxfId="2" priority="2">
      <formula>AND($D13="S",$E13="")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/>
  <dimension ref="A1:N23"/>
  <sheetViews>
    <sheetView workbookViewId="0">
      <selection activeCell="G19" sqref="G19"/>
    </sheetView>
  </sheetViews>
  <sheetFormatPr defaultRowHeight="15"/>
  <cols>
    <col min="1" max="4" width="14.7109375" customWidth="1"/>
    <col min="6" max="6" width="4.28515625" customWidth="1"/>
    <col min="7" max="7" width="12.28515625" customWidth="1"/>
    <col min="10" max="10" width="11.7109375" customWidth="1"/>
    <col min="12" max="12" width="19.28515625" customWidth="1"/>
    <col min="13" max="13" width="8.140625" customWidth="1"/>
    <col min="14" max="14" width="6.7109375" customWidth="1"/>
  </cols>
  <sheetData>
    <row r="1" spans="1:14" ht="20.25" customHeight="1" thickBot="1">
      <c r="A1" s="185" t="s">
        <v>46</v>
      </c>
      <c r="B1" s="185"/>
      <c r="C1" s="185"/>
      <c r="D1" s="185"/>
    </row>
    <row r="2" spans="1:14" ht="18.75">
      <c r="A2" s="195" t="s">
        <v>109</v>
      </c>
      <c r="B2" s="195"/>
      <c r="C2" s="195"/>
      <c r="D2" s="195"/>
      <c r="F2" s="130"/>
      <c r="G2" s="151" t="s">
        <v>62</v>
      </c>
      <c r="H2" s="152"/>
      <c r="I2" s="131"/>
      <c r="J2" s="153"/>
      <c r="K2" s="154"/>
      <c r="L2" s="131"/>
      <c r="M2" s="131"/>
      <c r="N2" s="155"/>
    </row>
    <row r="3" spans="1:14" ht="20.25" thickBot="1">
      <c r="A3" s="192" t="s">
        <v>47</v>
      </c>
      <c r="B3" s="192"/>
      <c r="C3" s="192"/>
      <c r="D3" s="192"/>
      <c r="F3" s="133"/>
      <c r="G3" s="134"/>
      <c r="H3" s="135"/>
      <c r="I3" s="136"/>
      <c r="J3" s="135" t="s">
        <v>109</v>
      </c>
      <c r="K3" s="138"/>
      <c r="L3" s="136"/>
      <c r="M3" s="136"/>
      <c r="N3" s="139"/>
    </row>
    <row r="4" spans="1:14" ht="19.5" thickTop="1">
      <c r="A4" s="60" t="s">
        <v>48</v>
      </c>
      <c r="B4" s="51"/>
      <c r="C4" s="60"/>
      <c r="D4" s="61"/>
      <c r="F4" s="133"/>
      <c r="G4" s="134"/>
      <c r="H4" s="135"/>
      <c r="I4" s="140" t="s">
        <v>63</v>
      </c>
      <c r="J4" s="141">
        <v>10000000</v>
      </c>
      <c r="K4" s="138"/>
      <c r="L4" s="140" t="s">
        <v>112</v>
      </c>
      <c r="M4" s="141">
        <v>1365</v>
      </c>
      <c r="N4" s="139"/>
    </row>
    <row r="5" spans="1:14" ht="18.75">
      <c r="A5" s="68">
        <v>42370</v>
      </c>
      <c r="B5" s="10" t="s">
        <v>9</v>
      </c>
      <c r="C5" s="57">
        <v>371458474</v>
      </c>
      <c r="D5" s="53"/>
      <c r="F5" s="133"/>
      <c r="G5" s="134"/>
      <c r="H5" s="135"/>
      <c r="I5" s="140" t="s">
        <v>64</v>
      </c>
      <c r="J5" s="141">
        <v>9998341.9770370331</v>
      </c>
      <c r="K5" s="138"/>
      <c r="L5" s="140" t="s">
        <v>91</v>
      </c>
      <c r="M5" s="141">
        <v>8</v>
      </c>
      <c r="N5" s="139"/>
    </row>
    <row r="6" spans="1:14" ht="18.75">
      <c r="A6" s="68">
        <v>42370</v>
      </c>
      <c r="B6" s="10" t="s">
        <v>10</v>
      </c>
      <c r="C6" s="57">
        <v>7271136</v>
      </c>
      <c r="D6" s="53"/>
      <c r="F6" s="133"/>
      <c r="G6" s="134"/>
      <c r="H6" s="135"/>
      <c r="I6" s="140" t="s">
        <v>111</v>
      </c>
      <c r="J6" s="142">
        <v>1658.0229629669338</v>
      </c>
      <c r="K6" s="136"/>
      <c r="L6" s="136"/>
      <c r="M6" s="141"/>
      <c r="N6" s="139"/>
    </row>
    <row r="7" spans="1:14" ht="18.75">
      <c r="A7" s="68">
        <v>42370</v>
      </c>
      <c r="B7" s="10" t="s">
        <v>8</v>
      </c>
      <c r="C7" s="57">
        <v>72365251</v>
      </c>
      <c r="F7" s="133"/>
      <c r="G7" s="134"/>
      <c r="H7" s="135"/>
      <c r="I7" s="140" t="s">
        <v>61</v>
      </c>
      <c r="J7" s="141">
        <v>393100</v>
      </c>
      <c r="K7" s="138"/>
      <c r="L7" s="140" t="s">
        <v>115</v>
      </c>
      <c r="M7" s="141">
        <v>7324.7926571699873</v>
      </c>
      <c r="N7" s="139"/>
    </row>
    <row r="8" spans="1:14" ht="18.75">
      <c r="A8" s="10"/>
      <c r="B8" s="10"/>
      <c r="C8" s="67" t="s">
        <v>49</v>
      </c>
      <c r="D8" s="53">
        <v>451094861</v>
      </c>
      <c r="F8" s="133"/>
      <c r="G8" s="134"/>
      <c r="H8" s="135"/>
      <c r="I8" s="140" t="s">
        <v>60</v>
      </c>
      <c r="J8" s="141">
        <v>392750</v>
      </c>
      <c r="K8" s="138"/>
      <c r="L8" s="140" t="s">
        <v>93</v>
      </c>
      <c r="M8" s="141">
        <v>13964.164772398091</v>
      </c>
      <c r="N8" s="139"/>
    </row>
    <row r="9" spans="1:14" ht="18.75">
      <c r="A9" s="60" t="s">
        <v>56</v>
      </c>
      <c r="B9" s="51"/>
      <c r="C9" s="54"/>
      <c r="D9" s="54"/>
      <c r="F9" s="133"/>
      <c r="G9" s="134"/>
      <c r="H9" s="135"/>
      <c r="I9" s="140" t="s">
        <v>116</v>
      </c>
      <c r="J9" s="143">
        <v>350</v>
      </c>
      <c r="K9" s="138"/>
      <c r="L9" s="140" t="s">
        <v>94</v>
      </c>
      <c r="M9" s="141">
        <v>597.79299847793004</v>
      </c>
      <c r="N9" s="144"/>
    </row>
    <row r="10" spans="1:14" ht="18.75">
      <c r="B10" t="s">
        <v>29</v>
      </c>
      <c r="C10" s="42">
        <v>3483409</v>
      </c>
      <c r="D10" s="42"/>
      <c r="F10" s="133"/>
      <c r="G10" s="134"/>
      <c r="H10" s="135"/>
      <c r="I10" s="136"/>
      <c r="J10" s="137"/>
      <c r="K10" s="136"/>
      <c r="L10" s="136"/>
      <c r="M10" s="136"/>
      <c r="N10" s="144"/>
    </row>
    <row r="11" spans="1:14" ht="18.75">
      <c r="B11" t="s">
        <v>30</v>
      </c>
      <c r="C11" s="42">
        <v>247242</v>
      </c>
      <c r="D11" s="42"/>
      <c r="F11" s="133"/>
      <c r="G11" s="145" t="s">
        <v>113</v>
      </c>
      <c r="H11" s="135"/>
      <c r="I11" s="136"/>
      <c r="J11" s="150" t="s">
        <v>114</v>
      </c>
      <c r="K11" s="138"/>
      <c r="L11" s="136"/>
      <c r="M11" s="136"/>
      <c r="N11" s="139"/>
    </row>
    <row r="12" spans="1:14">
      <c r="B12" t="s">
        <v>32</v>
      </c>
      <c r="C12" s="42">
        <v>100000</v>
      </c>
      <c r="D12" s="42"/>
      <c r="F12" s="133"/>
      <c r="G12" s="136" t="s">
        <v>71</v>
      </c>
      <c r="H12" s="137">
        <v>501</v>
      </c>
      <c r="I12" s="136"/>
      <c r="J12" s="137">
        <v>0</v>
      </c>
      <c r="K12" s="138"/>
      <c r="L12" s="136"/>
      <c r="M12" s="136"/>
      <c r="N12" s="139"/>
    </row>
    <row r="13" spans="1:14">
      <c r="C13" s="67" t="s">
        <v>49</v>
      </c>
      <c r="D13" s="69">
        <v>3830651</v>
      </c>
      <c r="F13" s="133"/>
      <c r="G13" s="136" t="s">
        <v>73</v>
      </c>
      <c r="H13" s="137">
        <v>304</v>
      </c>
      <c r="I13" s="136"/>
      <c r="J13" s="137">
        <v>0</v>
      </c>
      <c r="K13" s="138"/>
      <c r="L13" s="136"/>
      <c r="M13" s="136"/>
      <c r="N13" s="139"/>
    </row>
    <row r="14" spans="1:14">
      <c r="A14" s="60" t="s">
        <v>50</v>
      </c>
      <c r="B14" s="51"/>
      <c r="C14" s="54"/>
      <c r="D14" s="54"/>
      <c r="F14" s="133"/>
      <c r="G14" s="136" t="s">
        <v>74</v>
      </c>
      <c r="H14" s="137">
        <v>237</v>
      </c>
      <c r="I14" s="136"/>
      <c r="J14" s="137">
        <v>0</v>
      </c>
      <c r="K14" s="138"/>
      <c r="L14" s="136"/>
      <c r="M14" s="136"/>
      <c r="N14" s="139"/>
    </row>
    <row r="15" spans="1:14" ht="15.75" thickBot="1">
      <c r="B15" t="s">
        <v>33</v>
      </c>
      <c r="C15" s="67"/>
      <c r="D15" s="71">
        <v>-10000000</v>
      </c>
      <c r="F15" s="146"/>
      <c r="G15" s="147" t="s">
        <v>90</v>
      </c>
      <c r="H15" s="156">
        <v>322</v>
      </c>
      <c r="I15" s="147"/>
      <c r="J15" s="156">
        <v>1</v>
      </c>
      <c r="K15" s="157"/>
      <c r="L15" s="147"/>
      <c r="M15" s="147"/>
      <c r="N15" s="158"/>
    </row>
    <row r="16" spans="1:14">
      <c r="A16" s="60" t="s">
        <v>51</v>
      </c>
      <c r="B16" s="51"/>
      <c r="C16" s="54"/>
      <c r="D16" s="54"/>
    </row>
    <row r="17" spans="1:7">
      <c r="A17" s="68">
        <v>42460</v>
      </c>
      <c r="B17" t="s">
        <v>9</v>
      </c>
      <c r="C17" s="57">
        <v>373524756</v>
      </c>
      <c r="D17" s="42"/>
    </row>
    <row r="18" spans="1:7">
      <c r="A18" s="68">
        <v>42460</v>
      </c>
      <c r="B18" t="s">
        <v>10</v>
      </c>
      <c r="C18" s="57">
        <v>7271136</v>
      </c>
      <c r="D18" s="42"/>
    </row>
    <row r="19" spans="1:7" ht="15.75" thickBot="1">
      <c r="A19" s="68">
        <v>42460</v>
      </c>
      <c r="B19" t="s">
        <v>8</v>
      </c>
      <c r="C19" s="57">
        <v>64129620</v>
      </c>
      <c r="D19" s="42"/>
      <c r="G19" s="42">
        <f>SUM(C10:C11)</f>
        <v>3730651</v>
      </c>
    </row>
    <row r="20" spans="1:7" ht="15.75" thickTop="1">
      <c r="A20" s="50"/>
      <c r="B20" s="52"/>
      <c r="C20" s="55" t="s">
        <v>52</v>
      </c>
      <c r="D20" s="56">
        <v>444925512</v>
      </c>
    </row>
    <row r="23" spans="1:7">
      <c r="D23" s="72"/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D23"/>
  <sheetViews>
    <sheetView workbookViewId="0">
      <selection activeCell="C35" sqref="C35"/>
    </sheetView>
  </sheetViews>
  <sheetFormatPr defaultRowHeight="15"/>
  <cols>
    <col min="1" max="4" width="14.7109375" customWidth="1"/>
  </cols>
  <sheetData>
    <row r="1" spans="1:4" ht="22.5">
      <c r="A1" s="185" t="str">
        <f>Sales!A1</f>
        <v>12th Fleet Quarterly Bank Report</v>
      </c>
      <c r="B1" s="185"/>
      <c r="C1" s="185"/>
      <c r="D1" s="185"/>
    </row>
    <row r="2" spans="1:4" ht="18">
      <c r="A2" s="195" t="str">
        <f>Sales!A2</f>
        <v>2nd Quarter -- April to June 2017</v>
      </c>
      <c r="B2" s="195"/>
      <c r="C2" s="195"/>
      <c r="D2" s="195"/>
    </row>
    <row r="3" spans="1:4" ht="20.25" thickBot="1">
      <c r="A3" s="192" t="s">
        <v>47</v>
      </c>
      <c r="B3" s="192"/>
      <c r="C3" s="192"/>
      <c r="D3" s="192"/>
    </row>
    <row r="4" spans="1:4" ht="15.75" thickTop="1">
      <c r="A4" s="60" t="s">
        <v>48</v>
      </c>
      <c r="B4" s="51"/>
      <c r="C4" s="60"/>
      <c r="D4" s="61"/>
    </row>
    <row r="5" spans="1:4">
      <c r="A5" s="68">
        <v>42278</v>
      </c>
      <c r="B5" s="10" t="s">
        <v>9</v>
      </c>
      <c r="C5" s="57">
        <v>370762065</v>
      </c>
      <c r="D5" s="53"/>
    </row>
    <row r="6" spans="1:4">
      <c r="A6" s="68">
        <v>42278</v>
      </c>
      <c r="B6" s="10" t="s">
        <v>10</v>
      </c>
      <c r="C6" s="57">
        <v>7271136</v>
      </c>
      <c r="D6" s="53"/>
    </row>
    <row r="7" spans="1:4">
      <c r="A7" s="68">
        <v>42278</v>
      </c>
      <c r="B7" s="10" t="s">
        <v>8</v>
      </c>
      <c r="C7" s="57">
        <v>72085351</v>
      </c>
    </row>
    <row r="8" spans="1:4">
      <c r="A8" s="10"/>
      <c r="B8" s="10"/>
      <c r="C8" s="67" t="s">
        <v>49</v>
      </c>
      <c r="D8" s="53">
        <f>SUM(C5:C7)</f>
        <v>450118552</v>
      </c>
    </row>
    <row r="9" spans="1:4">
      <c r="A9" s="60" t="s">
        <v>56</v>
      </c>
      <c r="B9" s="51"/>
      <c r="C9" s="54"/>
      <c r="D9" s="54"/>
    </row>
    <row r="10" spans="1:4">
      <c r="B10" t="s">
        <v>29</v>
      </c>
      <c r="C10" s="42">
        <v>850400</v>
      </c>
      <c r="D10" s="42"/>
    </row>
    <row r="11" spans="1:4">
      <c r="B11" t="s">
        <v>30</v>
      </c>
      <c r="C11" s="42">
        <v>27909</v>
      </c>
      <c r="D11" s="42"/>
    </row>
    <row r="12" spans="1:4">
      <c r="B12" t="s">
        <v>32</v>
      </c>
      <c r="C12" s="42">
        <v>98000</v>
      </c>
      <c r="D12" s="42"/>
    </row>
    <row r="13" spans="1:4">
      <c r="C13" s="67" t="s">
        <v>49</v>
      </c>
      <c r="D13" s="69">
        <f>SUM(C10:C12)</f>
        <v>976309</v>
      </c>
    </row>
    <row r="14" spans="1:4">
      <c r="A14" s="60" t="s">
        <v>50</v>
      </c>
      <c r="B14" s="51"/>
      <c r="C14" s="54"/>
      <c r="D14" s="54"/>
    </row>
    <row r="15" spans="1:4">
      <c r="B15" t="s">
        <v>33</v>
      </c>
      <c r="C15" s="67"/>
      <c r="D15" s="71">
        <f>'EC Trans.'!F8</f>
        <v>0</v>
      </c>
    </row>
    <row r="16" spans="1:4">
      <c r="A16" s="60" t="s">
        <v>51</v>
      </c>
      <c r="B16" s="51"/>
      <c r="C16" s="54"/>
      <c r="D16" s="54"/>
    </row>
    <row r="17" spans="1:4">
      <c r="A17" s="68">
        <v>42735</v>
      </c>
      <c r="B17" t="s">
        <v>9</v>
      </c>
      <c r="C17" s="57">
        <v>371458474</v>
      </c>
      <c r="D17" s="42"/>
    </row>
    <row r="18" spans="1:4">
      <c r="A18" s="68">
        <v>42735</v>
      </c>
      <c r="B18" t="s">
        <v>10</v>
      </c>
      <c r="C18" s="57">
        <v>7271136</v>
      </c>
      <c r="D18" s="42"/>
    </row>
    <row r="19" spans="1:4" ht="15.75" thickBot="1">
      <c r="A19" s="68">
        <v>42735</v>
      </c>
      <c r="B19" t="s">
        <v>8</v>
      </c>
      <c r="C19" s="57">
        <v>72365251</v>
      </c>
      <c r="D19" s="42"/>
    </row>
    <row r="20" spans="1:4" ht="15.75" thickTop="1">
      <c r="A20" s="50"/>
      <c r="B20" s="52"/>
      <c r="C20" s="55" t="s">
        <v>52</v>
      </c>
      <c r="D20" s="56">
        <f>SUM(D8:D14)</f>
        <v>451094861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F23"/>
  <sheetViews>
    <sheetView workbookViewId="0">
      <selection activeCell="D27" sqref="D27"/>
    </sheetView>
  </sheetViews>
  <sheetFormatPr defaultRowHeight="15"/>
  <cols>
    <col min="1" max="4" width="14.7109375" customWidth="1"/>
    <col min="6" max="6" width="10.85546875" bestFit="1" customWidth="1"/>
  </cols>
  <sheetData>
    <row r="1" spans="1:6" ht="22.5">
      <c r="A1" s="185" t="s">
        <v>46</v>
      </c>
      <c r="B1" s="185"/>
      <c r="C1" s="185"/>
      <c r="D1" s="185"/>
    </row>
    <row r="2" spans="1:6" ht="18">
      <c r="A2" s="195" t="s">
        <v>57</v>
      </c>
      <c r="B2" s="195"/>
      <c r="C2" s="195"/>
      <c r="D2" s="195"/>
    </row>
    <row r="3" spans="1:6" ht="20.25" thickBot="1">
      <c r="A3" s="192" t="s">
        <v>47</v>
      </c>
      <c r="B3" s="192"/>
      <c r="C3" s="192"/>
      <c r="D3" s="192"/>
    </row>
    <row r="4" spans="1:6" ht="15.75" thickTop="1">
      <c r="A4" s="60" t="s">
        <v>48</v>
      </c>
      <c r="B4" s="51"/>
      <c r="C4" s="60"/>
      <c r="D4" s="61"/>
    </row>
    <row r="5" spans="1:6">
      <c r="A5" s="68">
        <v>42186</v>
      </c>
      <c r="B5" s="10" t="s">
        <v>9</v>
      </c>
      <c r="C5" s="57">
        <v>362746035</v>
      </c>
      <c r="D5" s="53"/>
    </row>
    <row r="6" spans="1:6">
      <c r="A6" s="68">
        <v>42186</v>
      </c>
      <c r="B6" s="10" t="s">
        <v>10</v>
      </c>
      <c r="C6" s="57">
        <v>7271136</v>
      </c>
      <c r="D6" s="53"/>
    </row>
    <row r="7" spans="1:6">
      <c r="A7" s="68">
        <v>42186</v>
      </c>
      <c r="B7" s="10" t="s">
        <v>8</v>
      </c>
      <c r="C7" s="57">
        <v>66787168</v>
      </c>
    </row>
    <row r="8" spans="1:6">
      <c r="A8" s="10"/>
      <c r="B8" s="10"/>
      <c r="C8" s="67" t="s">
        <v>49</v>
      </c>
      <c r="D8" s="53">
        <v>436804339</v>
      </c>
    </row>
    <row r="9" spans="1:6">
      <c r="A9" s="60" t="s">
        <v>56</v>
      </c>
      <c r="B9" s="51"/>
      <c r="C9" s="54"/>
      <c r="D9" s="54"/>
    </row>
    <row r="10" spans="1:6">
      <c r="B10" t="s">
        <v>29</v>
      </c>
      <c r="C10" s="42">
        <v>11718690</v>
      </c>
      <c r="D10" s="42"/>
    </row>
    <row r="11" spans="1:6">
      <c r="B11" t="s">
        <v>30</v>
      </c>
      <c r="C11" s="42">
        <v>490523</v>
      </c>
      <c r="D11" s="42"/>
    </row>
    <row r="12" spans="1:6">
      <c r="B12" t="s">
        <v>32</v>
      </c>
      <c r="C12" s="42">
        <v>1105000</v>
      </c>
      <c r="D12" s="42"/>
    </row>
    <row r="13" spans="1:6">
      <c r="C13" s="67" t="s">
        <v>49</v>
      </c>
      <c r="D13" s="69">
        <v>13314213</v>
      </c>
      <c r="F13" s="42"/>
    </row>
    <row r="14" spans="1:6">
      <c r="A14" s="60" t="s">
        <v>50</v>
      </c>
      <c r="B14" s="51"/>
      <c r="C14" s="54"/>
      <c r="D14" s="54"/>
    </row>
    <row r="15" spans="1:6">
      <c r="B15" t="s">
        <v>33</v>
      </c>
      <c r="C15" s="67"/>
      <c r="D15" s="71">
        <v>0</v>
      </c>
    </row>
    <row r="16" spans="1:6">
      <c r="A16" s="60" t="s">
        <v>51</v>
      </c>
      <c r="B16" s="51"/>
      <c r="C16" s="54"/>
      <c r="D16" s="54"/>
    </row>
    <row r="17" spans="1:4">
      <c r="A17" s="68">
        <v>42643</v>
      </c>
      <c r="B17" t="s">
        <v>9</v>
      </c>
      <c r="C17" s="57">
        <v>370309285</v>
      </c>
      <c r="D17" s="42"/>
    </row>
    <row r="18" spans="1:4">
      <c r="A18" s="68">
        <v>42643</v>
      </c>
      <c r="B18" t="s">
        <v>10</v>
      </c>
      <c r="C18" s="57">
        <v>7271136</v>
      </c>
      <c r="D18" s="42"/>
    </row>
    <row r="19" spans="1:4" ht="15.75" thickBot="1">
      <c r="A19" s="68">
        <v>42643</v>
      </c>
      <c r="B19" t="s">
        <v>8</v>
      </c>
      <c r="C19" s="57">
        <v>72085351</v>
      </c>
      <c r="D19" s="42"/>
    </row>
    <row r="20" spans="1:4" ht="15.75" thickTop="1">
      <c r="A20" s="50"/>
      <c r="B20" s="52"/>
      <c r="C20" s="55" t="s">
        <v>52</v>
      </c>
      <c r="D20" s="56">
        <v>450118552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D23"/>
  <sheetViews>
    <sheetView workbookViewId="0">
      <selection activeCell="D35" sqref="D35"/>
    </sheetView>
  </sheetViews>
  <sheetFormatPr defaultRowHeight="15"/>
  <cols>
    <col min="1" max="4" width="14.7109375" customWidth="1"/>
  </cols>
  <sheetData>
    <row r="1" spans="1:4" ht="22.5">
      <c r="A1" s="185" t="s">
        <v>46</v>
      </c>
      <c r="B1" s="185"/>
      <c r="C1" s="185"/>
      <c r="D1" s="185"/>
    </row>
    <row r="2" spans="1:4" ht="18">
      <c r="A2" s="195" t="s">
        <v>119</v>
      </c>
      <c r="B2" s="195"/>
      <c r="C2" s="195"/>
      <c r="D2" s="195"/>
    </row>
    <row r="3" spans="1:4" ht="20.25" thickBot="1">
      <c r="A3" s="192" t="s">
        <v>47</v>
      </c>
      <c r="B3" s="192"/>
      <c r="C3" s="192"/>
      <c r="D3" s="192"/>
    </row>
    <row r="4" spans="1:4" ht="15.75" thickTop="1">
      <c r="A4" s="60" t="s">
        <v>48</v>
      </c>
      <c r="B4" s="51"/>
      <c r="C4" s="60"/>
      <c r="D4" s="61"/>
    </row>
    <row r="5" spans="1:4">
      <c r="A5" s="68">
        <v>42095</v>
      </c>
      <c r="B5" s="10" t="s">
        <v>9</v>
      </c>
      <c r="C5" s="57">
        <v>348859394</v>
      </c>
      <c r="D5" s="53"/>
    </row>
    <row r="6" spans="1:4">
      <c r="A6" s="68">
        <v>42095</v>
      </c>
      <c r="B6" s="10" t="s">
        <v>10</v>
      </c>
      <c r="C6" s="57">
        <v>6251136</v>
      </c>
      <c r="D6" s="53"/>
    </row>
    <row r="7" spans="1:4">
      <c r="A7" s="68">
        <v>42095</v>
      </c>
      <c r="B7" s="10" t="s">
        <v>8</v>
      </c>
      <c r="C7" s="57">
        <v>63416659</v>
      </c>
    </row>
    <row r="8" spans="1:4">
      <c r="A8" s="10"/>
      <c r="B8" s="10"/>
      <c r="C8" s="67" t="s">
        <v>49</v>
      </c>
      <c r="D8" s="53">
        <f>SUM(C5:C7)</f>
        <v>418527189</v>
      </c>
    </row>
    <row r="9" spans="1:4">
      <c r="A9" s="60" t="s">
        <v>56</v>
      </c>
      <c r="B9" s="51"/>
      <c r="C9" s="54"/>
      <c r="D9" s="54"/>
    </row>
    <row r="10" spans="1:4">
      <c r="B10" t="s">
        <v>29</v>
      </c>
      <c r="C10" s="42">
        <v>13511697</v>
      </c>
      <c r="D10" s="42"/>
    </row>
    <row r="11" spans="1:4">
      <c r="B11" t="s">
        <v>30</v>
      </c>
      <c r="C11" s="42">
        <v>391201</v>
      </c>
      <c r="D11" s="42"/>
    </row>
    <row r="12" spans="1:4">
      <c r="B12" t="s">
        <v>32</v>
      </c>
      <c r="C12" s="42">
        <v>4374252</v>
      </c>
      <c r="D12" s="42"/>
    </row>
    <row r="13" spans="1:4">
      <c r="C13" s="67" t="s">
        <v>49</v>
      </c>
      <c r="D13" s="69">
        <f>SUM(C10:C12)</f>
        <v>18277150</v>
      </c>
    </row>
    <row r="14" spans="1:4">
      <c r="A14" s="60" t="s">
        <v>50</v>
      </c>
      <c r="B14" s="51"/>
      <c r="C14" s="54"/>
      <c r="D14" s="54"/>
    </row>
    <row r="15" spans="1:4">
      <c r="B15" t="s">
        <v>33</v>
      </c>
      <c r="C15" s="67"/>
      <c r="D15" s="71">
        <v>0</v>
      </c>
    </row>
    <row r="16" spans="1:4">
      <c r="A16" s="60" t="s">
        <v>51</v>
      </c>
      <c r="B16" s="51"/>
      <c r="C16" s="54"/>
      <c r="D16" s="54"/>
    </row>
    <row r="17" spans="1:4">
      <c r="A17" s="68">
        <v>42185</v>
      </c>
      <c r="B17" t="s">
        <v>9</v>
      </c>
      <c r="C17" s="57">
        <v>362746035</v>
      </c>
      <c r="D17" s="42"/>
    </row>
    <row r="18" spans="1:4">
      <c r="A18" s="68">
        <v>42185</v>
      </c>
      <c r="B18" t="s">
        <v>10</v>
      </c>
      <c r="C18" s="57">
        <v>7271136</v>
      </c>
      <c r="D18" s="42"/>
    </row>
    <row r="19" spans="1:4" ht="15.75" thickBot="1">
      <c r="A19" s="68">
        <v>42185</v>
      </c>
      <c r="B19" t="s">
        <v>8</v>
      </c>
      <c r="C19" s="57">
        <v>66787168</v>
      </c>
      <c r="D19" s="42"/>
    </row>
    <row r="20" spans="1:4" ht="15.75" thickTop="1">
      <c r="A20" s="50"/>
      <c r="B20" s="52"/>
      <c r="C20" s="55" t="s">
        <v>52</v>
      </c>
      <c r="D20" s="56">
        <f>SUM(D8:D14)</f>
        <v>436804339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7"/>
  <dimension ref="A1:D23"/>
  <sheetViews>
    <sheetView workbookViewId="0">
      <selection activeCell="A2" sqref="A2:D2"/>
    </sheetView>
  </sheetViews>
  <sheetFormatPr defaultRowHeight="15"/>
  <cols>
    <col min="1" max="4" width="14.7109375" customWidth="1"/>
  </cols>
  <sheetData>
    <row r="1" spans="1:4" ht="22.5">
      <c r="A1" s="185" t="s">
        <v>46</v>
      </c>
      <c r="B1" s="185"/>
      <c r="C1" s="185"/>
      <c r="D1" s="185"/>
    </row>
    <row r="2" spans="1:4" ht="18">
      <c r="A2" s="195" t="s">
        <v>55</v>
      </c>
      <c r="B2" s="195"/>
      <c r="C2" s="195"/>
      <c r="D2" s="195"/>
    </row>
    <row r="3" spans="1:4" ht="20.25" thickBot="1">
      <c r="A3" s="192" t="s">
        <v>47</v>
      </c>
      <c r="B3" s="192"/>
      <c r="C3" s="192"/>
      <c r="D3" s="192"/>
    </row>
    <row r="4" spans="1:4" ht="15.75" thickTop="1">
      <c r="A4" s="60" t="s">
        <v>48</v>
      </c>
      <c r="B4" s="51"/>
      <c r="C4" s="60"/>
      <c r="D4" s="61"/>
    </row>
    <row r="5" spans="1:4">
      <c r="A5" s="68">
        <v>42005</v>
      </c>
      <c r="B5" s="10" t="s">
        <v>9</v>
      </c>
      <c r="C5" s="57">
        <v>312872596</v>
      </c>
      <c r="D5" s="53"/>
    </row>
    <row r="6" spans="1:4">
      <c r="A6" s="68">
        <v>42005</v>
      </c>
      <c r="B6" s="10" t="s">
        <v>10</v>
      </c>
      <c r="C6" s="57">
        <v>5901136</v>
      </c>
      <c r="D6" s="53"/>
    </row>
    <row r="7" spans="1:4">
      <c r="A7" s="68">
        <v>42005</v>
      </c>
      <c r="B7" s="10" t="s">
        <v>8</v>
      </c>
      <c r="C7" s="57">
        <v>58883645</v>
      </c>
    </row>
    <row r="8" spans="1:4">
      <c r="A8" s="10"/>
      <c r="B8" s="10"/>
      <c r="C8" s="67" t="s">
        <v>49</v>
      </c>
      <c r="D8" s="53">
        <v>377657377</v>
      </c>
    </row>
    <row r="9" spans="1:4">
      <c r="A9" s="60" t="s">
        <v>56</v>
      </c>
      <c r="B9" s="51"/>
      <c r="C9" s="54"/>
      <c r="D9" s="54"/>
    </row>
    <row r="10" spans="1:4">
      <c r="B10" t="s">
        <v>29</v>
      </c>
      <c r="C10" s="42">
        <v>35923565</v>
      </c>
      <c r="D10" s="42"/>
    </row>
    <row r="11" spans="1:4">
      <c r="B11" t="s">
        <v>30</v>
      </c>
      <c r="C11" s="42">
        <v>980975</v>
      </c>
      <c r="D11" s="42"/>
    </row>
    <row r="12" spans="1:4">
      <c r="B12" t="s">
        <v>32</v>
      </c>
      <c r="C12" s="42">
        <v>3965272</v>
      </c>
      <c r="D12" s="42"/>
    </row>
    <row r="13" spans="1:4">
      <c r="C13" s="67" t="s">
        <v>49</v>
      </c>
      <c r="D13" s="69">
        <v>40869812</v>
      </c>
    </row>
    <row r="14" spans="1:4">
      <c r="A14" s="60" t="s">
        <v>50</v>
      </c>
      <c r="B14" s="51"/>
      <c r="C14" s="54"/>
      <c r="D14" s="54"/>
    </row>
    <row r="15" spans="1:4">
      <c r="B15" t="s">
        <v>33</v>
      </c>
      <c r="C15" s="67"/>
      <c r="D15" s="71">
        <v>0</v>
      </c>
    </row>
    <row r="16" spans="1:4">
      <c r="A16" s="60" t="s">
        <v>51</v>
      </c>
      <c r="B16" s="51"/>
      <c r="C16" s="54"/>
      <c r="D16" s="54"/>
    </row>
    <row r="17" spans="1:4">
      <c r="A17" s="68">
        <v>42093</v>
      </c>
      <c r="B17" t="s">
        <v>9</v>
      </c>
      <c r="C17" s="57">
        <v>348859394</v>
      </c>
      <c r="D17" s="42"/>
    </row>
    <row r="18" spans="1:4">
      <c r="A18" s="68">
        <v>42093</v>
      </c>
      <c r="B18" t="s">
        <v>10</v>
      </c>
      <c r="C18" s="57">
        <v>6251136</v>
      </c>
      <c r="D18" s="42"/>
    </row>
    <row r="19" spans="1:4" ht="15.75" thickBot="1">
      <c r="A19" s="68">
        <v>42093</v>
      </c>
      <c r="B19" t="s">
        <v>8</v>
      </c>
      <c r="C19" s="57">
        <v>63416659</v>
      </c>
      <c r="D19" s="42"/>
    </row>
    <row r="20" spans="1:4" ht="15.75" thickTop="1">
      <c r="A20" s="50"/>
      <c r="B20" s="52"/>
      <c r="C20" s="55" t="s">
        <v>52</v>
      </c>
      <c r="D20" s="56">
        <v>418527189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D23"/>
  <sheetViews>
    <sheetView workbookViewId="0">
      <selection sqref="A1:D20"/>
    </sheetView>
  </sheetViews>
  <sheetFormatPr defaultRowHeight="15"/>
  <cols>
    <col min="1" max="4" width="14.7109375" customWidth="1"/>
  </cols>
  <sheetData>
    <row r="1" spans="1:4" ht="22.5">
      <c r="A1" s="185" t="s">
        <v>46</v>
      </c>
      <c r="B1" s="185"/>
      <c r="C1" s="185"/>
      <c r="D1" s="185"/>
    </row>
    <row r="2" spans="1:4" ht="18">
      <c r="A2" s="195" t="s">
        <v>54</v>
      </c>
      <c r="B2" s="195"/>
      <c r="C2" s="195"/>
      <c r="D2" s="195"/>
    </row>
    <row r="3" spans="1:4" ht="20.25" thickBot="1">
      <c r="A3" s="192" t="s">
        <v>47</v>
      </c>
      <c r="B3" s="192"/>
      <c r="C3" s="192"/>
      <c r="D3" s="192"/>
    </row>
    <row r="4" spans="1:4" ht="15.75" thickTop="1">
      <c r="A4" s="60" t="s">
        <v>48</v>
      </c>
      <c r="B4" s="51"/>
      <c r="C4" s="60"/>
      <c r="D4" s="61"/>
    </row>
    <row r="5" spans="1:4">
      <c r="A5" s="68">
        <v>41917</v>
      </c>
      <c r="B5" s="10" t="s">
        <v>9</v>
      </c>
      <c r="C5" s="57">
        <v>309728297</v>
      </c>
      <c r="D5" s="53"/>
    </row>
    <row r="6" spans="1:4">
      <c r="A6" s="68">
        <v>41917</v>
      </c>
      <c r="B6" s="10" t="s">
        <v>10</v>
      </c>
      <c r="C6" s="57">
        <v>5901136</v>
      </c>
      <c r="D6" s="53"/>
    </row>
    <row r="7" spans="1:4">
      <c r="A7" s="68">
        <v>41917</v>
      </c>
      <c r="B7" s="10" t="s">
        <v>8</v>
      </c>
      <c r="C7" s="57">
        <v>55203143</v>
      </c>
    </row>
    <row r="8" spans="1:4">
      <c r="A8" s="10"/>
      <c r="B8" s="10"/>
      <c r="C8" s="67" t="s">
        <v>49</v>
      </c>
      <c r="D8" s="53">
        <v>370832576</v>
      </c>
    </row>
    <row r="9" spans="1:4">
      <c r="A9" s="60" t="s">
        <v>56</v>
      </c>
      <c r="B9" s="51"/>
      <c r="C9" s="54"/>
      <c r="D9" s="54"/>
    </row>
    <row r="10" spans="1:4">
      <c r="B10" t="s">
        <v>29</v>
      </c>
      <c r="C10" s="42">
        <v>6079060</v>
      </c>
      <c r="D10" s="42"/>
    </row>
    <row r="11" spans="1:4">
      <c r="B11" t="s">
        <v>30</v>
      </c>
      <c r="C11" s="42">
        <v>414038</v>
      </c>
      <c r="D11" s="42"/>
    </row>
    <row r="12" spans="1:4">
      <c r="B12" t="s">
        <v>32</v>
      </c>
      <c r="C12" s="42">
        <v>331703</v>
      </c>
      <c r="D12" s="42"/>
    </row>
    <row r="13" spans="1:4">
      <c r="C13" s="67" t="s">
        <v>49</v>
      </c>
      <c r="D13" s="69">
        <v>6824801</v>
      </c>
    </row>
    <row r="14" spans="1:4">
      <c r="A14" s="60" t="s">
        <v>50</v>
      </c>
      <c r="B14" s="51"/>
      <c r="C14" s="54"/>
      <c r="D14" s="54"/>
    </row>
    <row r="15" spans="1:4">
      <c r="B15" t="s">
        <v>33</v>
      </c>
      <c r="C15" s="67"/>
      <c r="D15" s="71">
        <v>0</v>
      </c>
    </row>
    <row r="16" spans="1:4">
      <c r="A16" s="60" t="s">
        <v>51</v>
      </c>
      <c r="B16" s="51"/>
      <c r="C16" s="54"/>
      <c r="D16" s="54"/>
    </row>
    <row r="17" spans="1:4">
      <c r="A17" s="68">
        <v>42004</v>
      </c>
      <c r="B17" t="s">
        <v>9</v>
      </c>
      <c r="C17" s="57">
        <v>312872596</v>
      </c>
      <c r="D17" s="42"/>
    </row>
    <row r="18" spans="1:4">
      <c r="A18" s="68">
        <v>42004</v>
      </c>
      <c r="B18" t="s">
        <v>10</v>
      </c>
      <c r="C18" s="57">
        <v>5901136</v>
      </c>
      <c r="D18" s="42"/>
    </row>
    <row r="19" spans="1:4" ht="15.75" thickBot="1">
      <c r="A19" s="68">
        <v>42004</v>
      </c>
      <c r="B19" t="s">
        <v>8</v>
      </c>
      <c r="C19" s="57">
        <v>58883645</v>
      </c>
      <c r="D19" s="42"/>
    </row>
    <row r="20" spans="1:4" ht="15.75" thickTop="1">
      <c r="A20" s="50"/>
      <c r="B20" s="52"/>
      <c r="C20" s="55" t="s">
        <v>52</v>
      </c>
      <c r="D20" s="56">
        <v>377657377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"/>
  <dimension ref="A1:D23"/>
  <sheetViews>
    <sheetView zoomScale="115" zoomScaleNormal="115" workbookViewId="0">
      <selection activeCell="D13" sqref="D13"/>
    </sheetView>
  </sheetViews>
  <sheetFormatPr defaultRowHeight="15"/>
  <cols>
    <col min="1" max="4" width="14.7109375" customWidth="1"/>
  </cols>
  <sheetData>
    <row r="1" spans="1:4" ht="22.5">
      <c r="A1" s="185" t="s">
        <v>46</v>
      </c>
      <c r="B1" s="185"/>
      <c r="C1" s="185"/>
      <c r="D1" s="185"/>
    </row>
    <row r="2" spans="1:4" ht="18">
      <c r="A2" s="195" t="s">
        <v>58</v>
      </c>
      <c r="B2" s="195"/>
      <c r="C2" s="195"/>
      <c r="D2" s="195"/>
    </row>
    <row r="3" spans="1:4" ht="20.25" thickBot="1">
      <c r="A3" s="192" t="s">
        <v>47</v>
      </c>
      <c r="B3" s="192"/>
      <c r="C3" s="192"/>
      <c r="D3" s="192"/>
    </row>
    <row r="4" spans="1:4" ht="15.75" thickTop="1">
      <c r="A4" s="60" t="s">
        <v>48</v>
      </c>
      <c r="B4" s="51"/>
      <c r="C4" s="60"/>
      <c r="D4" s="61"/>
    </row>
    <row r="5" spans="1:4">
      <c r="A5" s="68">
        <v>41823</v>
      </c>
      <c r="B5" s="10" t="s">
        <v>9</v>
      </c>
      <c r="C5" s="57">
        <v>299890679</v>
      </c>
      <c r="D5" s="53"/>
    </row>
    <row r="6" spans="1:4">
      <c r="A6" s="68">
        <v>41823</v>
      </c>
      <c r="B6" s="10" t="s">
        <v>10</v>
      </c>
      <c r="C6" s="57">
        <v>5635136</v>
      </c>
      <c r="D6" s="53"/>
    </row>
    <row r="7" spans="1:4">
      <c r="A7" s="68">
        <v>41823</v>
      </c>
      <c r="B7" s="10" t="s">
        <v>8</v>
      </c>
      <c r="C7" s="57">
        <v>36417096</v>
      </c>
    </row>
    <row r="8" spans="1:4">
      <c r="A8" s="10"/>
      <c r="B8" s="10"/>
      <c r="C8" s="67" t="s">
        <v>49</v>
      </c>
      <c r="D8" s="53">
        <f>SUM(C5:C7)</f>
        <v>341942911</v>
      </c>
    </row>
    <row r="9" spans="1:4">
      <c r="A9" s="60" t="s">
        <v>40</v>
      </c>
      <c r="B9" s="51"/>
      <c r="C9" s="54"/>
      <c r="D9" s="54"/>
    </row>
    <row r="10" spans="1:4">
      <c r="B10" t="s">
        <v>29</v>
      </c>
      <c r="C10" s="42">
        <v>33606500</v>
      </c>
      <c r="D10" s="42"/>
    </row>
    <row r="11" spans="1:4">
      <c r="B11" t="s">
        <v>30</v>
      </c>
      <c r="C11" s="42">
        <v>2452264</v>
      </c>
      <c r="D11" s="42"/>
    </row>
    <row r="12" spans="1:4">
      <c r="B12" t="s">
        <v>32</v>
      </c>
      <c r="C12" s="42">
        <v>2830901</v>
      </c>
      <c r="D12" s="42"/>
    </row>
    <row r="13" spans="1:4">
      <c r="C13" s="67" t="s">
        <v>49</v>
      </c>
      <c r="D13" s="69">
        <f>SUM(C10:C12)</f>
        <v>38889665</v>
      </c>
    </row>
    <row r="14" spans="1:4">
      <c r="A14" s="60" t="s">
        <v>50</v>
      </c>
      <c r="B14" s="51"/>
      <c r="C14" s="54"/>
      <c r="D14" s="54"/>
    </row>
    <row r="15" spans="1:4">
      <c r="B15" t="s">
        <v>33</v>
      </c>
      <c r="C15" s="67"/>
      <c r="D15" s="71">
        <v>-10000000</v>
      </c>
    </row>
    <row r="16" spans="1:4">
      <c r="A16" s="60" t="s">
        <v>51</v>
      </c>
      <c r="B16" s="51"/>
      <c r="C16" s="54"/>
      <c r="D16" s="54"/>
    </row>
    <row r="17" spans="1:4">
      <c r="A17" s="68">
        <v>41917</v>
      </c>
      <c r="B17" t="s">
        <v>9</v>
      </c>
      <c r="C17" s="57">
        <v>309728297</v>
      </c>
      <c r="D17" s="42"/>
    </row>
    <row r="18" spans="1:4">
      <c r="A18" s="68">
        <v>41917</v>
      </c>
      <c r="B18" t="s">
        <v>10</v>
      </c>
      <c r="C18" s="57">
        <v>5901136</v>
      </c>
      <c r="D18" s="42"/>
    </row>
    <row r="19" spans="1:4" ht="15.75" thickBot="1">
      <c r="A19" s="68">
        <v>41917</v>
      </c>
      <c r="B19" t="s">
        <v>8</v>
      </c>
      <c r="C19" s="57">
        <v>55203143</v>
      </c>
      <c r="D19" s="42"/>
    </row>
    <row r="20" spans="1:4" ht="15.75" thickTop="1">
      <c r="A20" s="50"/>
      <c r="B20" s="52"/>
      <c r="C20" s="55" t="s">
        <v>52</v>
      </c>
      <c r="D20" s="56">
        <v>370832576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/>
  <dimension ref="A1:D23"/>
  <sheetViews>
    <sheetView workbookViewId="0">
      <selection activeCell="F40" sqref="F40"/>
    </sheetView>
  </sheetViews>
  <sheetFormatPr defaultRowHeight="15"/>
  <cols>
    <col min="1" max="4" width="14.7109375" customWidth="1"/>
  </cols>
  <sheetData>
    <row r="1" spans="1:4" ht="22.5">
      <c r="A1" s="185" t="s">
        <v>46</v>
      </c>
      <c r="B1" s="185"/>
      <c r="C1" s="185"/>
      <c r="D1" s="185"/>
    </row>
    <row r="2" spans="1:4" ht="18">
      <c r="A2" s="195" t="s">
        <v>53</v>
      </c>
      <c r="B2" s="195"/>
      <c r="C2" s="195"/>
      <c r="D2" s="195"/>
    </row>
    <row r="3" spans="1:4" ht="20.25" thickBot="1">
      <c r="A3" s="192" t="s">
        <v>47</v>
      </c>
      <c r="B3" s="192"/>
      <c r="C3" s="192"/>
      <c r="D3" s="192"/>
    </row>
    <row r="4" spans="1:4" ht="15.75" thickTop="1">
      <c r="A4" s="60" t="s">
        <v>48</v>
      </c>
      <c r="B4" s="51"/>
      <c r="C4" s="60"/>
      <c r="D4" s="61"/>
    </row>
    <row r="5" spans="1:4">
      <c r="A5" s="68">
        <v>41699</v>
      </c>
      <c r="B5" s="10" t="s">
        <v>9</v>
      </c>
      <c r="C5" s="57">
        <v>284000607</v>
      </c>
      <c r="D5" s="53"/>
    </row>
    <row r="6" spans="1:4">
      <c r="A6" s="68">
        <v>41699</v>
      </c>
      <c r="B6" s="10" t="s">
        <v>10</v>
      </c>
      <c r="C6" s="57">
        <v>5545136</v>
      </c>
      <c r="D6" s="53"/>
    </row>
    <row r="7" spans="1:4">
      <c r="A7" s="68">
        <v>41699</v>
      </c>
      <c r="B7" s="10" t="s">
        <v>8</v>
      </c>
      <c r="C7" s="57">
        <v>21695827</v>
      </c>
    </row>
    <row r="8" spans="1:4">
      <c r="A8" s="10"/>
      <c r="B8" s="10"/>
      <c r="C8" s="67" t="s">
        <v>49</v>
      </c>
      <c r="D8" s="53">
        <v>311241570</v>
      </c>
    </row>
    <row r="9" spans="1:4">
      <c r="A9" s="60" t="s">
        <v>40</v>
      </c>
      <c r="B9" s="51"/>
      <c r="C9" s="54"/>
      <c r="D9" s="54"/>
    </row>
    <row r="10" spans="1:4">
      <c r="B10" t="s">
        <v>29</v>
      </c>
      <c r="C10" s="42">
        <v>18332800</v>
      </c>
      <c r="D10" s="42"/>
    </row>
    <row r="11" spans="1:4">
      <c r="B11" t="s">
        <v>30</v>
      </c>
      <c r="C11" s="42">
        <v>2226754</v>
      </c>
      <c r="D11" s="42"/>
    </row>
    <row r="12" spans="1:4">
      <c r="B12" t="s">
        <v>32</v>
      </c>
      <c r="C12" s="42">
        <v>10141787</v>
      </c>
      <c r="D12" s="42"/>
    </row>
    <row r="13" spans="1:4">
      <c r="C13" s="67" t="s">
        <v>49</v>
      </c>
      <c r="D13" s="69">
        <v>30701341</v>
      </c>
    </row>
    <row r="14" spans="1:4">
      <c r="A14" s="60" t="s">
        <v>50</v>
      </c>
      <c r="B14" s="51"/>
      <c r="C14" s="54"/>
      <c r="D14" s="54"/>
    </row>
    <row r="15" spans="1:4">
      <c r="B15" t="s">
        <v>33</v>
      </c>
      <c r="C15" s="67"/>
      <c r="D15" s="71">
        <v>0</v>
      </c>
    </row>
    <row r="16" spans="1:4">
      <c r="A16" s="60" t="s">
        <v>51</v>
      </c>
      <c r="B16" s="51"/>
      <c r="C16" s="54"/>
      <c r="D16" s="54"/>
    </row>
    <row r="17" spans="1:4">
      <c r="A17" s="68">
        <v>41823</v>
      </c>
      <c r="B17" t="s">
        <v>9</v>
      </c>
      <c r="C17" s="57">
        <v>299890679</v>
      </c>
      <c r="D17" s="42"/>
    </row>
    <row r="18" spans="1:4">
      <c r="A18" s="68">
        <v>41823</v>
      </c>
      <c r="B18" t="s">
        <v>10</v>
      </c>
      <c r="C18" s="57">
        <v>5635136</v>
      </c>
      <c r="D18" s="42"/>
    </row>
    <row r="19" spans="1:4" ht="15.75" thickBot="1">
      <c r="A19" s="68">
        <v>41823</v>
      </c>
      <c r="B19" t="s">
        <v>8</v>
      </c>
      <c r="C19" s="57">
        <v>36417096</v>
      </c>
      <c r="D19" s="42"/>
    </row>
    <row r="20" spans="1:4" ht="15.75" thickTop="1">
      <c r="A20" s="50"/>
      <c r="B20" s="52"/>
      <c r="C20" s="55" t="s">
        <v>52</v>
      </c>
      <c r="D20" s="56">
        <v>341942911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/>
  <dimension ref="A1:D20"/>
  <sheetViews>
    <sheetView workbookViewId="0">
      <selection activeCell="C25" sqref="C25"/>
    </sheetView>
  </sheetViews>
  <sheetFormatPr defaultRowHeight="15"/>
  <cols>
    <col min="1" max="1" width="10.140625" customWidth="1"/>
    <col min="2" max="4" width="14.7109375" customWidth="1"/>
  </cols>
  <sheetData>
    <row r="1" spans="1:4" ht="22.5">
      <c r="A1" s="185" t="str">
        <f>Sales!A1</f>
        <v>12th Fleet Quarterly Bank Report</v>
      </c>
      <c r="B1" s="185"/>
      <c r="C1" s="185"/>
      <c r="D1" s="185"/>
    </row>
    <row r="2" spans="1:4" ht="18">
      <c r="A2" s="195" t="str">
        <f>Sales!A2</f>
        <v>2nd Quarter -- April to June 2017</v>
      </c>
      <c r="B2" s="195"/>
      <c r="C2" s="195"/>
      <c r="D2" s="195"/>
    </row>
    <row r="3" spans="1:4" ht="20.25" thickBot="1">
      <c r="A3" s="192" t="s">
        <v>47</v>
      </c>
      <c r="B3" s="192"/>
      <c r="C3" s="192"/>
      <c r="D3" s="192"/>
    </row>
    <row r="4" spans="1:4" ht="15.75" thickTop="1">
      <c r="A4" s="60" t="s">
        <v>48</v>
      </c>
      <c r="B4" s="51"/>
      <c r="C4" s="60"/>
      <c r="D4" s="61"/>
    </row>
    <row r="5" spans="1:4">
      <c r="A5" s="68">
        <v>41640</v>
      </c>
      <c r="B5" s="10" t="s">
        <v>9</v>
      </c>
      <c r="C5" s="57">
        <v>251129349</v>
      </c>
      <c r="D5" s="53"/>
    </row>
    <row r="6" spans="1:4">
      <c r="A6" s="68">
        <v>41640</v>
      </c>
      <c r="B6" s="10" t="s">
        <v>10</v>
      </c>
      <c r="C6" s="57">
        <v>5210136</v>
      </c>
      <c r="D6" s="53"/>
    </row>
    <row r="7" spans="1:4">
      <c r="A7" s="68">
        <v>41640</v>
      </c>
      <c r="B7" s="10" t="s">
        <v>8</v>
      </c>
      <c r="C7" s="57">
        <v>18237727</v>
      </c>
    </row>
    <row r="8" spans="1:4">
      <c r="A8" s="10"/>
      <c r="B8" s="10"/>
      <c r="C8" s="67" t="s">
        <v>49</v>
      </c>
      <c r="D8" s="53">
        <v>274577212</v>
      </c>
    </row>
    <row r="9" spans="1:4">
      <c r="A9" s="60" t="s">
        <v>40</v>
      </c>
      <c r="B9" s="51"/>
      <c r="C9" s="54"/>
      <c r="D9" s="54"/>
    </row>
    <row r="10" spans="1:4">
      <c r="B10" t="s">
        <v>29</v>
      </c>
      <c r="C10" s="42">
        <v>29697910</v>
      </c>
      <c r="D10" s="42"/>
    </row>
    <row r="11" spans="1:4">
      <c r="B11" t="s">
        <v>30</v>
      </c>
      <c r="C11" s="42">
        <v>3047875</v>
      </c>
      <c r="D11" s="42"/>
    </row>
    <row r="12" spans="1:4">
      <c r="B12" t="s">
        <v>32</v>
      </c>
      <c r="C12" s="42">
        <v>3918573</v>
      </c>
      <c r="D12" s="42"/>
    </row>
    <row r="13" spans="1:4">
      <c r="C13" s="67" t="s">
        <v>49</v>
      </c>
      <c r="D13" s="69">
        <v>36664358</v>
      </c>
    </row>
    <row r="14" spans="1:4">
      <c r="A14" s="60" t="s">
        <v>50</v>
      </c>
      <c r="B14" s="51"/>
      <c r="C14" s="54"/>
      <c r="D14" s="54"/>
    </row>
    <row r="15" spans="1:4">
      <c r="B15" t="s">
        <v>33</v>
      </c>
      <c r="C15" s="67"/>
      <c r="D15" s="71">
        <v>0</v>
      </c>
    </row>
    <row r="16" spans="1:4">
      <c r="A16" s="60" t="s">
        <v>51</v>
      </c>
      <c r="B16" s="51"/>
      <c r="C16" s="54"/>
      <c r="D16" s="54"/>
    </row>
    <row r="17" spans="1:4">
      <c r="A17" s="68">
        <v>41729</v>
      </c>
      <c r="B17" t="s">
        <v>9</v>
      </c>
      <c r="C17" s="57">
        <v>283863939</v>
      </c>
      <c r="D17" s="42"/>
    </row>
    <row r="18" spans="1:4">
      <c r="A18" s="68">
        <v>41729</v>
      </c>
      <c r="B18" t="s">
        <v>10</v>
      </c>
      <c r="C18" s="57">
        <v>5545136</v>
      </c>
      <c r="D18" s="42"/>
    </row>
    <row r="19" spans="1:4" ht="15.75" thickBot="1">
      <c r="A19" s="68">
        <v>41729</v>
      </c>
      <c r="B19" t="s">
        <v>8</v>
      </c>
      <c r="C19" s="57">
        <v>21695827</v>
      </c>
      <c r="D19" s="42"/>
    </row>
    <row r="20" spans="1:4" ht="15.75" thickTop="1">
      <c r="A20" s="50"/>
      <c r="B20" s="52"/>
      <c r="C20" s="55" t="s">
        <v>52</v>
      </c>
      <c r="D20" s="56">
        <v>311241570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"/>
  <dimension ref="A1:D20"/>
  <sheetViews>
    <sheetView workbookViewId="0">
      <selection activeCell="F27" sqref="F27"/>
    </sheetView>
  </sheetViews>
  <sheetFormatPr defaultRowHeight="15"/>
  <cols>
    <col min="1" max="4" width="14.7109375" customWidth="1"/>
  </cols>
  <sheetData>
    <row r="1" spans="1:4" ht="22.5">
      <c r="A1" s="185" t="str">
        <f>Sales!A1</f>
        <v>12th Fleet Quarterly Bank Report</v>
      </c>
      <c r="B1" s="185"/>
      <c r="C1" s="185"/>
      <c r="D1" s="185"/>
    </row>
    <row r="2" spans="1:4" ht="18">
      <c r="A2" s="195" t="str">
        <f>Sales!A2</f>
        <v>2nd Quarter -- April to June 2017</v>
      </c>
      <c r="B2" s="195"/>
      <c r="C2" s="195"/>
      <c r="D2" s="195"/>
    </row>
    <row r="3" spans="1:4" ht="20.25" thickBot="1">
      <c r="A3" s="192" t="s">
        <v>47</v>
      </c>
      <c r="B3" s="192"/>
      <c r="C3" s="192"/>
      <c r="D3" s="192"/>
    </row>
    <row r="4" spans="1:4" ht="15.75" thickTop="1">
      <c r="A4" s="60" t="s">
        <v>48</v>
      </c>
      <c r="B4" s="51"/>
      <c r="C4" s="60"/>
      <c r="D4" s="61"/>
    </row>
    <row r="5" spans="1:4">
      <c r="A5" s="68">
        <v>41548</v>
      </c>
      <c r="B5" s="10" t="s">
        <v>9</v>
      </c>
      <c r="C5" s="57">
        <v>235075357</v>
      </c>
      <c r="D5" s="53"/>
    </row>
    <row r="6" spans="1:4">
      <c r="A6" s="68"/>
      <c r="B6" s="10" t="s">
        <v>10</v>
      </c>
      <c r="C6" s="57">
        <v>5019233</v>
      </c>
      <c r="D6" s="53"/>
    </row>
    <row r="7" spans="1:4">
      <c r="A7" s="68"/>
      <c r="B7" s="10" t="s">
        <v>8</v>
      </c>
      <c r="C7" s="42">
        <v>12105919</v>
      </c>
    </row>
    <row r="8" spans="1:4">
      <c r="A8" s="10"/>
      <c r="B8" s="10"/>
      <c r="C8" s="67" t="s">
        <v>49</v>
      </c>
      <c r="D8" s="53">
        <f>SUM(C5:C7)</f>
        <v>252200509</v>
      </c>
    </row>
    <row r="9" spans="1:4">
      <c r="A9" s="60" t="s">
        <v>40</v>
      </c>
      <c r="B9" s="51"/>
      <c r="C9" s="54"/>
      <c r="D9" s="54"/>
    </row>
    <row r="10" spans="1:4">
      <c r="B10" t="s">
        <v>29</v>
      </c>
      <c r="C10" s="42">
        <v>7487549</v>
      </c>
      <c r="D10" s="42"/>
    </row>
    <row r="11" spans="1:4">
      <c r="B11" t="s">
        <v>30</v>
      </c>
      <c r="C11" s="42">
        <v>5933219</v>
      </c>
      <c r="D11" s="42"/>
    </row>
    <row r="12" spans="1:4">
      <c r="B12" t="s">
        <v>32</v>
      </c>
      <c r="C12" s="42">
        <v>8955935</v>
      </c>
      <c r="D12" s="42"/>
    </row>
    <row r="13" spans="1:4">
      <c r="C13" s="67" t="s">
        <v>49</v>
      </c>
      <c r="D13" s="69">
        <f>SUM(C10:C12)</f>
        <v>22376703</v>
      </c>
    </row>
    <row r="14" spans="1:4">
      <c r="A14" s="60" t="s">
        <v>50</v>
      </c>
      <c r="B14" s="51"/>
      <c r="C14" s="54"/>
      <c r="D14" s="54"/>
    </row>
    <row r="15" spans="1:4">
      <c r="B15" t="s">
        <v>33</v>
      </c>
      <c r="C15" s="67"/>
      <c r="D15" s="70">
        <v>0</v>
      </c>
    </row>
    <row r="16" spans="1:4">
      <c r="A16" s="60" t="s">
        <v>51</v>
      </c>
      <c r="B16" s="51"/>
      <c r="C16" s="54"/>
      <c r="D16" s="54"/>
    </row>
    <row r="17" spans="1:4">
      <c r="A17" s="68">
        <v>42004</v>
      </c>
      <c r="B17" t="s">
        <v>9</v>
      </c>
      <c r="C17" s="57">
        <v>251129349</v>
      </c>
      <c r="D17" s="42"/>
    </row>
    <row r="18" spans="1:4">
      <c r="A18" s="68">
        <v>41639</v>
      </c>
      <c r="B18" t="s">
        <v>10</v>
      </c>
      <c r="C18" s="57">
        <v>5210136</v>
      </c>
      <c r="D18" s="42"/>
    </row>
    <row r="19" spans="1:4" ht="15.75" thickBot="1">
      <c r="A19" s="68">
        <v>41639</v>
      </c>
      <c r="B19" t="s">
        <v>8</v>
      </c>
      <c r="C19" s="42">
        <v>18237727</v>
      </c>
      <c r="D19" s="42"/>
    </row>
    <row r="20" spans="1:4" ht="15.75" thickTop="1">
      <c r="A20" s="50"/>
      <c r="B20" s="52"/>
      <c r="C20" s="55" t="s">
        <v>52</v>
      </c>
      <c r="D20" s="56">
        <f>SUM(D8:D14)</f>
        <v>274577212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M421"/>
  <sheetViews>
    <sheetView workbookViewId="0">
      <pane ySplit="15" topLeftCell="A16" activePane="bottomLeft" state="frozenSplit"/>
      <selection pane="bottomLeft" activeCell="C21" sqref="C21"/>
    </sheetView>
  </sheetViews>
  <sheetFormatPr defaultRowHeight="15"/>
  <cols>
    <col min="1" max="1" width="4.28515625" style="7" customWidth="1"/>
    <col min="2" max="2" width="11.5703125" bestFit="1" customWidth="1"/>
    <col min="3" max="3" width="5.42578125" style="4" customWidth="1"/>
    <col min="4" max="4" width="9.7109375" customWidth="1"/>
    <col min="5" max="5" width="10.42578125" customWidth="1"/>
    <col min="6" max="6" width="12.140625" customWidth="1"/>
    <col min="7" max="7" width="10.7109375" customWidth="1"/>
    <col min="8" max="8" width="10.140625" customWidth="1"/>
    <col min="9" max="9" width="11.5703125" customWidth="1"/>
  </cols>
  <sheetData>
    <row r="1" spans="1:13" ht="22.5">
      <c r="A1" s="18" t="str">
        <f>Sales!A1</f>
        <v>12th Fleet Quarterly Bank Report</v>
      </c>
      <c r="C1" s="5"/>
      <c r="D1" s="4"/>
    </row>
    <row r="2" spans="1:13" ht="18">
      <c r="A2" s="195" t="str">
        <f>Sales!A2</f>
        <v>2nd Quarter -- April to June 2017</v>
      </c>
      <c r="B2" s="195"/>
      <c r="C2" s="195"/>
      <c r="D2" s="195"/>
      <c r="E2" s="195"/>
      <c r="F2" s="195"/>
      <c r="G2" s="195"/>
      <c r="H2" s="31"/>
    </row>
    <row r="3" spans="1:13" ht="20.25" thickBot="1">
      <c r="A3" s="192" t="s">
        <v>18</v>
      </c>
      <c r="B3" s="192"/>
      <c r="C3" s="192"/>
      <c r="D3" s="192"/>
      <c r="E3" s="192"/>
      <c r="F3" s="192"/>
      <c r="G3" s="192"/>
      <c r="M3" s="42"/>
    </row>
    <row r="4" spans="1:13" ht="14.25" customHeight="1" thickTop="1" thickBot="1">
      <c r="A4"/>
      <c r="C4" s="7"/>
      <c r="D4" s="4"/>
    </row>
    <row r="5" spans="1:13" ht="14.25" customHeight="1">
      <c r="D5" s="34" t="s">
        <v>31</v>
      </c>
      <c r="E5" s="36"/>
      <c r="F5" s="35"/>
    </row>
    <row r="6" spans="1:13" ht="14.25" customHeight="1">
      <c r="D6" s="196" t="s">
        <v>16</v>
      </c>
      <c r="E6" s="197"/>
      <c r="F6" s="37">
        <f>SUM(H:H)+F11</f>
        <v>86667</v>
      </c>
    </row>
    <row r="7" spans="1:13" ht="14.25" customHeight="1">
      <c r="D7" s="196" t="s">
        <v>8</v>
      </c>
      <c r="E7" s="197"/>
      <c r="F7" s="38">
        <f>SUM(I:I)+F12</f>
        <v>20063</v>
      </c>
    </row>
    <row r="8" spans="1:13" ht="14.25" customHeight="1" thickBot="1">
      <c r="D8" s="198" t="s">
        <v>6</v>
      </c>
      <c r="E8" s="199"/>
      <c r="F8" s="39">
        <f>SUM(F6:F7)</f>
        <v>106730</v>
      </c>
    </row>
    <row r="9" spans="1:13" ht="14.25" customHeight="1" thickBot="1">
      <c r="A9"/>
      <c r="C9" s="7"/>
      <c r="D9" s="4"/>
    </row>
    <row r="10" spans="1:13" ht="17.25" customHeight="1">
      <c r="C10" s="7"/>
      <c r="E10" s="193" t="s">
        <v>17</v>
      </c>
      <c r="F10" s="194"/>
    </row>
    <row r="11" spans="1:13">
      <c r="C11" s="6"/>
      <c r="E11" s="12" t="s">
        <v>16</v>
      </c>
      <c r="F11" s="11">
        <f>SUM(F16:F1557)</f>
        <v>0</v>
      </c>
    </row>
    <row r="12" spans="1:13" ht="15.75" thickBot="1">
      <c r="C12" s="7"/>
      <c r="E12" s="13" t="s">
        <v>8</v>
      </c>
      <c r="F12" s="41">
        <f>SUM(G16:G1557)</f>
        <v>20063</v>
      </c>
    </row>
    <row r="13" spans="1:13">
      <c r="B13" s="10"/>
      <c r="C13" s="9"/>
      <c r="D13" s="14"/>
      <c r="E13" s="14"/>
      <c r="F13" s="15"/>
      <c r="G13" s="16"/>
    </row>
    <row r="14" spans="1:13">
      <c r="A14" s="23"/>
      <c r="B14" s="21"/>
      <c r="C14" s="24"/>
      <c r="D14" s="21" t="s">
        <v>4</v>
      </c>
      <c r="E14" s="21" t="s">
        <v>4</v>
      </c>
      <c r="F14" s="21" t="s">
        <v>15</v>
      </c>
      <c r="G14" s="21" t="s">
        <v>8</v>
      </c>
      <c r="H14" s="21" t="s">
        <v>15</v>
      </c>
      <c r="I14" s="21" t="s">
        <v>8</v>
      </c>
    </row>
    <row r="15" spans="1:13" ht="15.75" thickBot="1">
      <c r="A15" s="23" t="s">
        <v>8</v>
      </c>
      <c r="B15" s="21" t="s">
        <v>5</v>
      </c>
      <c r="C15" s="24" t="s">
        <v>24</v>
      </c>
      <c r="D15" s="25" t="s">
        <v>23</v>
      </c>
      <c r="E15" s="21" t="s">
        <v>3</v>
      </c>
      <c r="F15" s="21" t="s">
        <v>14</v>
      </c>
      <c r="G15" s="21" t="s">
        <v>14</v>
      </c>
      <c r="H15" s="21" t="s">
        <v>3</v>
      </c>
      <c r="I15" s="21" t="s">
        <v>3</v>
      </c>
    </row>
    <row r="16" spans="1:13" ht="16.5" thickTop="1" thickBot="1">
      <c r="A16" s="8" t="s">
        <v>122</v>
      </c>
      <c r="B16" s="42">
        <v>20063</v>
      </c>
      <c r="C16" s="8"/>
      <c r="D16" s="1">
        <v>42741</v>
      </c>
      <c r="E16" s="1"/>
      <c r="F16" s="42" t="str">
        <f t="shared" ref="F16:F73" si="0">IF(AND(ISBLANK($C16),ISBLANK($A16),NOT(ISBLANK($B16))),$B16,"")</f>
        <v/>
      </c>
      <c r="G16" s="42">
        <f t="shared" ref="G16:G73" si="1">IF(AND(ISBLANK($C16),$A16="X",NOT(ISBLANK($B16))),$B16,"")</f>
        <v>20063</v>
      </c>
      <c r="H16" s="42" t="str">
        <f t="shared" ref="H16:H73" si="2">IF(AND($C16="D",ISBLANK($A16),NOT(ISBLANK($B16))),$B16,"")</f>
        <v/>
      </c>
      <c r="I16" s="42" t="str">
        <f t="shared" ref="I16:I73" si="3">IF(AND($C16="D",$A16="X",NOT(ISBLANK($B16))),$B16,"")</f>
        <v/>
      </c>
    </row>
    <row r="17" spans="1:9" ht="16.5" thickTop="1" thickBot="1">
      <c r="A17" s="8"/>
      <c r="B17" s="42">
        <v>9960</v>
      </c>
      <c r="C17" s="8" t="s">
        <v>158</v>
      </c>
      <c r="D17" s="1">
        <v>42836</v>
      </c>
      <c r="E17" s="1">
        <v>42925</v>
      </c>
      <c r="F17" s="42" t="str">
        <f t="shared" si="0"/>
        <v/>
      </c>
      <c r="G17" s="42" t="str">
        <f t="shared" si="1"/>
        <v/>
      </c>
      <c r="H17" s="42">
        <f t="shared" si="2"/>
        <v>9960</v>
      </c>
      <c r="I17" s="42" t="str">
        <f t="shared" si="3"/>
        <v/>
      </c>
    </row>
    <row r="18" spans="1:9" ht="16.5" thickTop="1" thickBot="1">
      <c r="A18" s="8"/>
      <c r="B18" s="42">
        <v>18380</v>
      </c>
      <c r="C18" s="8" t="s">
        <v>158</v>
      </c>
      <c r="D18" s="1">
        <v>42873</v>
      </c>
      <c r="E18" s="1">
        <v>42925</v>
      </c>
      <c r="F18" s="42" t="str">
        <f t="shared" si="0"/>
        <v/>
      </c>
      <c r="G18" s="42" t="str">
        <f t="shared" si="1"/>
        <v/>
      </c>
      <c r="H18" s="42">
        <f t="shared" si="2"/>
        <v>18380</v>
      </c>
      <c r="I18" s="42" t="str">
        <f t="shared" si="3"/>
        <v/>
      </c>
    </row>
    <row r="19" spans="1:9" ht="16.5" thickTop="1" thickBot="1">
      <c r="A19" s="8"/>
      <c r="B19" s="42">
        <v>47961</v>
      </c>
      <c r="C19" s="8" t="s">
        <v>158</v>
      </c>
      <c r="D19" s="1">
        <v>42873</v>
      </c>
      <c r="E19" s="1">
        <v>42925</v>
      </c>
      <c r="F19" s="42" t="str">
        <f t="shared" si="0"/>
        <v/>
      </c>
      <c r="G19" s="42" t="str">
        <f t="shared" si="1"/>
        <v/>
      </c>
      <c r="H19" s="42">
        <f t="shared" si="2"/>
        <v>47961</v>
      </c>
      <c r="I19" s="42" t="str">
        <f t="shared" si="3"/>
        <v/>
      </c>
    </row>
    <row r="20" spans="1:9" ht="16.5" thickTop="1" thickBot="1">
      <c r="A20" s="8"/>
      <c r="B20" s="42">
        <v>10366</v>
      </c>
      <c r="C20" s="8" t="s">
        <v>158</v>
      </c>
      <c r="D20" s="1">
        <v>42896</v>
      </c>
      <c r="E20" s="1">
        <v>42925</v>
      </c>
      <c r="F20" s="42" t="str">
        <f t="shared" si="0"/>
        <v/>
      </c>
      <c r="G20" s="42" t="str">
        <f t="shared" si="1"/>
        <v/>
      </c>
      <c r="H20" s="42">
        <f t="shared" si="2"/>
        <v>10366</v>
      </c>
      <c r="I20" s="42" t="str">
        <f t="shared" si="3"/>
        <v/>
      </c>
    </row>
    <row r="21" spans="1:9" ht="16.5" thickTop="1" thickBot="1">
      <c r="A21" s="8"/>
      <c r="B21" s="42"/>
      <c r="C21" s="8"/>
      <c r="D21" s="1"/>
      <c r="E21" s="1"/>
      <c r="F21" s="42" t="str">
        <f t="shared" si="0"/>
        <v/>
      </c>
      <c r="G21" s="42" t="str">
        <f t="shared" si="1"/>
        <v/>
      </c>
      <c r="H21" s="42" t="str">
        <f t="shared" si="2"/>
        <v/>
      </c>
      <c r="I21" s="42" t="str">
        <f t="shared" si="3"/>
        <v/>
      </c>
    </row>
    <row r="22" spans="1:9" ht="16.5" thickTop="1" thickBot="1">
      <c r="A22" s="8"/>
      <c r="B22" s="42"/>
      <c r="C22" s="8"/>
      <c r="D22" s="1"/>
      <c r="E22" s="1"/>
      <c r="F22" s="42" t="str">
        <f t="shared" si="0"/>
        <v/>
      </c>
      <c r="G22" s="42" t="str">
        <f t="shared" si="1"/>
        <v/>
      </c>
      <c r="H22" s="42" t="str">
        <f t="shared" si="2"/>
        <v/>
      </c>
      <c r="I22" s="42" t="str">
        <f t="shared" si="3"/>
        <v/>
      </c>
    </row>
    <row r="23" spans="1:9" ht="16.5" thickTop="1" thickBot="1">
      <c r="A23" s="8"/>
      <c r="B23" s="42"/>
      <c r="C23" s="8"/>
      <c r="D23" s="1"/>
      <c r="E23" s="1"/>
      <c r="F23" s="42" t="str">
        <f t="shared" si="0"/>
        <v/>
      </c>
      <c r="G23" s="42" t="str">
        <f t="shared" si="1"/>
        <v/>
      </c>
      <c r="H23" s="42" t="str">
        <f t="shared" si="2"/>
        <v/>
      </c>
      <c r="I23" s="42" t="str">
        <f t="shared" si="3"/>
        <v/>
      </c>
    </row>
    <row r="24" spans="1:9" ht="16.5" thickTop="1" thickBot="1">
      <c r="A24" s="8"/>
      <c r="B24" s="42"/>
      <c r="C24" s="8"/>
      <c r="D24" s="1"/>
      <c r="E24" s="1"/>
      <c r="F24" s="42" t="str">
        <f t="shared" si="0"/>
        <v/>
      </c>
      <c r="G24" s="42" t="str">
        <f t="shared" si="1"/>
        <v/>
      </c>
      <c r="H24" s="42" t="str">
        <f t="shared" si="2"/>
        <v/>
      </c>
      <c r="I24" s="42" t="str">
        <f t="shared" si="3"/>
        <v/>
      </c>
    </row>
    <row r="25" spans="1:9" ht="16.5" thickTop="1" thickBot="1">
      <c r="A25" s="8"/>
      <c r="B25" s="42"/>
      <c r="C25" s="8"/>
      <c r="D25" s="1"/>
      <c r="E25" s="1"/>
      <c r="F25" s="42" t="str">
        <f t="shared" si="0"/>
        <v/>
      </c>
      <c r="G25" s="42" t="str">
        <f t="shared" si="1"/>
        <v/>
      </c>
      <c r="H25" s="42" t="str">
        <f t="shared" si="2"/>
        <v/>
      </c>
      <c r="I25" s="42" t="str">
        <f t="shared" si="3"/>
        <v/>
      </c>
    </row>
    <row r="26" spans="1:9" ht="16.5" thickTop="1" thickBot="1">
      <c r="A26" s="8"/>
      <c r="B26" s="42"/>
      <c r="C26" s="8"/>
      <c r="D26" s="1"/>
      <c r="E26" s="1"/>
      <c r="F26" s="42" t="str">
        <f t="shared" si="0"/>
        <v/>
      </c>
      <c r="G26" s="42" t="str">
        <f t="shared" si="1"/>
        <v/>
      </c>
      <c r="H26" s="42" t="str">
        <f t="shared" si="2"/>
        <v/>
      </c>
      <c r="I26" s="42" t="str">
        <f t="shared" si="3"/>
        <v/>
      </c>
    </row>
    <row r="27" spans="1:9" ht="16.5" thickTop="1" thickBot="1">
      <c r="A27" s="8"/>
      <c r="B27" s="42"/>
      <c r="C27" s="8"/>
      <c r="D27" s="1"/>
      <c r="E27" s="1"/>
      <c r="F27" s="42" t="str">
        <f t="shared" si="0"/>
        <v/>
      </c>
      <c r="G27" s="42" t="str">
        <f t="shared" si="1"/>
        <v/>
      </c>
      <c r="H27" s="42" t="str">
        <f t="shared" si="2"/>
        <v/>
      </c>
      <c r="I27" s="42" t="str">
        <f t="shared" si="3"/>
        <v/>
      </c>
    </row>
    <row r="28" spans="1:9" ht="16.5" thickTop="1" thickBot="1">
      <c r="A28" s="8"/>
      <c r="B28" s="42"/>
      <c r="C28" s="8"/>
      <c r="D28" s="1"/>
      <c r="E28" s="1"/>
      <c r="F28" s="42" t="str">
        <f t="shared" si="0"/>
        <v/>
      </c>
      <c r="G28" s="42" t="str">
        <f t="shared" si="1"/>
        <v/>
      </c>
      <c r="H28" s="42" t="str">
        <f t="shared" si="2"/>
        <v/>
      </c>
      <c r="I28" s="42" t="str">
        <f t="shared" si="3"/>
        <v/>
      </c>
    </row>
    <row r="29" spans="1:9" ht="16.5" thickTop="1" thickBot="1">
      <c r="A29" s="8"/>
      <c r="B29" s="42"/>
      <c r="C29" s="8"/>
      <c r="D29" s="1"/>
      <c r="E29" s="1"/>
      <c r="F29" s="42" t="str">
        <f t="shared" si="0"/>
        <v/>
      </c>
      <c r="G29" s="42" t="str">
        <f t="shared" si="1"/>
        <v/>
      </c>
      <c r="H29" s="42" t="str">
        <f t="shared" si="2"/>
        <v/>
      </c>
      <c r="I29" s="42" t="str">
        <f t="shared" si="3"/>
        <v/>
      </c>
    </row>
    <row r="30" spans="1:9" ht="16.5" thickTop="1" thickBot="1">
      <c r="A30" s="8"/>
      <c r="B30" s="42"/>
      <c r="C30" s="8"/>
      <c r="D30" s="1"/>
      <c r="E30" s="1"/>
      <c r="F30" s="42" t="str">
        <f t="shared" si="0"/>
        <v/>
      </c>
      <c r="G30" s="42" t="str">
        <f t="shared" si="1"/>
        <v/>
      </c>
      <c r="H30" s="42" t="str">
        <f t="shared" si="2"/>
        <v/>
      </c>
      <c r="I30" s="42" t="str">
        <f t="shared" si="3"/>
        <v/>
      </c>
    </row>
    <row r="31" spans="1:9" ht="16.5" thickTop="1" thickBot="1">
      <c r="A31" s="8"/>
      <c r="B31" s="42"/>
      <c r="C31" s="8"/>
      <c r="D31" s="1"/>
      <c r="E31" s="1"/>
      <c r="F31" s="42" t="str">
        <f t="shared" si="0"/>
        <v/>
      </c>
      <c r="G31" s="42" t="str">
        <f t="shared" si="1"/>
        <v/>
      </c>
      <c r="H31" s="42" t="str">
        <f t="shared" si="2"/>
        <v/>
      </c>
      <c r="I31" s="42" t="str">
        <f t="shared" si="3"/>
        <v/>
      </c>
    </row>
    <row r="32" spans="1:9" ht="16.5" thickTop="1" thickBot="1">
      <c r="A32" s="8"/>
      <c r="B32" s="42"/>
      <c r="C32" s="8"/>
      <c r="D32" s="1"/>
      <c r="E32" s="1"/>
      <c r="F32" s="42" t="str">
        <f t="shared" si="0"/>
        <v/>
      </c>
      <c r="G32" s="42" t="str">
        <f t="shared" si="1"/>
        <v/>
      </c>
      <c r="H32" s="42" t="str">
        <f t="shared" si="2"/>
        <v/>
      </c>
      <c r="I32" s="42" t="str">
        <f t="shared" si="3"/>
        <v/>
      </c>
    </row>
    <row r="33" spans="1:9" ht="16.5" thickTop="1" thickBot="1">
      <c r="A33" s="8"/>
      <c r="B33" s="42"/>
      <c r="C33" s="8"/>
      <c r="D33" s="1"/>
      <c r="E33" s="1"/>
      <c r="F33" s="42" t="str">
        <f t="shared" si="0"/>
        <v/>
      </c>
      <c r="G33" s="42" t="str">
        <f t="shared" si="1"/>
        <v/>
      </c>
      <c r="H33" s="42" t="str">
        <f t="shared" si="2"/>
        <v/>
      </c>
      <c r="I33" s="42" t="str">
        <f t="shared" si="3"/>
        <v/>
      </c>
    </row>
    <row r="34" spans="1:9" ht="16.5" thickTop="1" thickBot="1">
      <c r="A34" s="8"/>
      <c r="B34" s="42"/>
      <c r="C34" s="8"/>
      <c r="D34" s="1"/>
      <c r="E34" s="1"/>
      <c r="F34" s="42" t="str">
        <f t="shared" si="0"/>
        <v/>
      </c>
      <c r="G34" s="42" t="str">
        <f t="shared" si="1"/>
        <v/>
      </c>
      <c r="H34" s="42" t="str">
        <f t="shared" si="2"/>
        <v/>
      </c>
      <c r="I34" s="42" t="str">
        <f t="shared" si="3"/>
        <v/>
      </c>
    </row>
    <row r="35" spans="1:9" ht="16.5" thickTop="1" thickBot="1">
      <c r="A35" s="8"/>
      <c r="B35" s="42"/>
      <c r="C35" s="8"/>
      <c r="D35" s="1"/>
      <c r="E35" s="1"/>
      <c r="F35" s="42" t="str">
        <f t="shared" si="0"/>
        <v/>
      </c>
      <c r="G35" s="42" t="str">
        <f t="shared" si="1"/>
        <v/>
      </c>
      <c r="H35" s="42" t="str">
        <f t="shared" si="2"/>
        <v/>
      </c>
      <c r="I35" s="42" t="str">
        <f t="shared" si="3"/>
        <v/>
      </c>
    </row>
    <row r="36" spans="1:9" ht="16.5" thickTop="1" thickBot="1">
      <c r="A36" s="8"/>
      <c r="B36" s="42"/>
      <c r="C36" s="8"/>
      <c r="D36" s="1"/>
      <c r="E36" s="1"/>
      <c r="F36" s="42" t="str">
        <f t="shared" si="0"/>
        <v/>
      </c>
      <c r="G36" s="42" t="str">
        <f t="shared" si="1"/>
        <v/>
      </c>
      <c r="H36" s="42" t="str">
        <f t="shared" si="2"/>
        <v/>
      </c>
      <c r="I36" s="42" t="str">
        <f t="shared" si="3"/>
        <v/>
      </c>
    </row>
    <row r="37" spans="1:9" ht="16.5" thickTop="1" thickBot="1">
      <c r="A37" s="8"/>
      <c r="B37" s="42"/>
      <c r="C37" s="8"/>
      <c r="D37" s="1"/>
      <c r="E37" s="1"/>
      <c r="F37" s="42" t="str">
        <f t="shared" si="0"/>
        <v/>
      </c>
      <c r="G37" s="42" t="str">
        <f t="shared" si="1"/>
        <v/>
      </c>
      <c r="H37" s="42" t="str">
        <f t="shared" si="2"/>
        <v/>
      </c>
      <c r="I37" s="42" t="str">
        <f t="shared" si="3"/>
        <v/>
      </c>
    </row>
    <row r="38" spans="1:9" ht="16.5" thickTop="1" thickBot="1">
      <c r="A38" s="8"/>
      <c r="B38" s="42"/>
      <c r="C38" s="8"/>
      <c r="D38" s="1"/>
      <c r="E38" s="1"/>
      <c r="F38" s="42" t="str">
        <f t="shared" si="0"/>
        <v/>
      </c>
      <c r="G38" s="42" t="str">
        <f t="shared" si="1"/>
        <v/>
      </c>
      <c r="H38" s="42" t="str">
        <f t="shared" si="2"/>
        <v/>
      </c>
      <c r="I38" s="42" t="str">
        <f t="shared" si="3"/>
        <v/>
      </c>
    </row>
    <row r="39" spans="1:9" ht="16.5" thickTop="1" thickBot="1">
      <c r="A39" s="8"/>
      <c r="B39" s="42"/>
      <c r="C39" s="8"/>
      <c r="D39" s="1"/>
      <c r="E39" s="1"/>
      <c r="F39" s="42" t="str">
        <f t="shared" si="0"/>
        <v/>
      </c>
      <c r="G39" s="42" t="str">
        <f t="shared" si="1"/>
        <v/>
      </c>
      <c r="H39" s="42" t="str">
        <f t="shared" si="2"/>
        <v/>
      </c>
      <c r="I39" s="42" t="str">
        <f t="shared" si="3"/>
        <v/>
      </c>
    </row>
    <row r="40" spans="1:9" ht="16.5" thickTop="1" thickBot="1">
      <c r="A40" s="8"/>
      <c r="B40" s="42"/>
      <c r="C40" s="8"/>
      <c r="D40" s="1"/>
      <c r="E40" s="1"/>
      <c r="F40" s="42" t="str">
        <f t="shared" si="0"/>
        <v/>
      </c>
      <c r="G40" s="42" t="str">
        <f t="shared" si="1"/>
        <v/>
      </c>
      <c r="H40" s="42" t="str">
        <f t="shared" si="2"/>
        <v/>
      </c>
      <c r="I40" s="42" t="str">
        <f t="shared" si="3"/>
        <v/>
      </c>
    </row>
    <row r="41" spans="1:9" ht="16.5" thickTop="1" thickBot="1">
      <c r="A41" s="8"/>
      <c r="B41" s="42"/>
      <c r="C41" s="8"/>
      <c r="D41" s="1"/>
      <c r="E41" s="1"/>
      <c r="F41" s="42" t="str">
        <f t="shared" si="0"/>
        <v/>
      </c>
      <c r="G41" s="42" t="str">
        <f t="shared" si="1"/>
        <v/>
      </c>
      <c r="H41" s="42" t="str">
        <f t="shared" si="2"/>
        <v/>
      </c>
      <c r="I41" s="42" t="str">
        <f t="shared" si="3"/>
        <v/>
      </c>
    </row>
    <row r="42" spans="1:9" ht="16.5" thickTop="1" thickBot="1">
      <c r="A42" s="8"/>
      <c r="B42" s="42"/>
      <c r="C42" s="8"/>
      <c r="D42" s="1"/>
      <c r="E42" s="1"/>
      <c r="F42" s="42" t="str">
        <f t="shared" si="0"/>
        <v/>
      </c>
      <c r="G42" s="42" t="str">
        <f t="shared" si="1"/>
        <v/>
      </c>
      <c r="H42" s="42" t="str">
        <f t="shared" si="2"/>
        <v/>
      </c>
      <c r="I42" s="42" t="str">
        <f t="shared" si="3"/>
        <v/>
      </c>
    </row>
    <row r="43" spans="1:9" ht="16.5" thickTop="1" thickBot="1">
      <c r="A43" s="8"/>
      <c r="B43" s="42"/>
      <c r="C43" s="8"/>
      <c r="D43" s="1"/>
      <c r="E43" s="1"/>
      <c r="F43" s="42" t="str">
        <f t="shared" si="0"/>
        <v/>
      </c>
      <c r="G43" s="42" t="str">
        <f t="shared" si="1"/>
        <v/>
      </c>
      <c r="H43" s="42" t="str">
        <f t="shared" si="2"/>
        <v/>
      </c>
      <c r="I43" s="42" t="str">
        <f t="shared" si="3"/>
        <v/>
      </c>
    </row>
    <row r="44" spans="1:9" ht="16.5" thickTop="1" thickBot="1">
      <c r="A44" s="8"/>
      <c r="B44" s="42"/>
      <c r="C44" s="8"/>
      <c r="D44" s="1"/>
      <c r="E44" s="1"/>
      <c r="F44" s="42" t="str">
        <f t="shared" si="0"/>
        <v/>
      </c>
      <c r="G44" s="42" t="str">
        <f t="shared" si="1"/>
        <v/>
      </c>
      <c r="H44" s="42" t="str">
        <f t="shared" si="2"/>
        <v/>
      </c>
      <c r="I44" s="42" t="str">
        <f t="shared" si="3"/>
        <v/>
      </c>
    </row>
    <row r="45" spans="1:9" ht="16.5" thickTop="1" thickBot="1">
      <c r="A45" s="8"/>
      <c r="B45" s="42"/>
      <c r="C45" s="8"/>
      <c r="D45" s="1"/>
      <c r="E45" s="1"/>
      <c r="F45" s="42" t="str">
        <f t="shared" si="0"/>
        <v/>
      </c>
      <c r="G45" s="42" t="str">
        <f t="shared" si="1"/>
        <v/>
      </c>
      <c r="H45" s="42" t="str">
        <f t="shared" si="2"/>
        <v/>
      </c>
      <c r="I45" s="42" t="str">
        <f t="shared" si="3"/>
        <v/>
      </c>
    </row>
    <row r="46" spans="1:9" ht="16.5" thickTop="1" thickBot="1">
      <c r="A46" s="8"/>
      <c r="B46" s="42"/>
      <c r="C46" s="8"/>
      <c r="D46" s="1"/>
      <c r="E46" s="1"/>
      <c r="F46" s="42" t="str">
        <f t="shared" si="0"/>
        <v/>
      </c>
      <c r="G46" s="42" t="str">
        <f t="shared" si="1"/>
        <v/>
      </c>
      <c r="H46" s="42" t="str">
        <f t="shared" si="2"/>
        <v/>
      </c>
      <c r="I46" s="42" t="str">
        <f t="shared" si="3"/>
        <v/>
      </c>
    </row>
    <row r="47" spans="1:9" ht="16.5" thickTop="1" thickBot="1">
      <c r="A47" s="8"/>
      <c r="B47" s="42"/>
      <c r="C47" s="8"/>
      <c r="D47" s="1"/>
      <c r="E47" s="1"/>
      <c r="F47" s="42" t="str">
        <f t="shared" si="0"/>
        <v/>
      </c>
      <c r="G47" s="42" t="str">
        <f t="shared" si="1"/>
        <v/>
      </c>
      <c r="H47" s="42" t="str">
        <f t="shared" si="2"/>
        <v/>
      </c>
      <c r="I47" s="42" t="str">
        <f t="shared" si="3"/>
        <v/>
      </c>
    </row>
    <row r="48" spans="1:9" ht="16.5" thickTop="1" thickBot="1">
      <c r="A48" s="8"/>
      <c r="B48" s="42"/>
      <c r="C48" s="8"/>
      <c r="D48" s="1"/>
      <c r="E48" s="1"/>
      <c r="F48" s="42" t="str">
        <f t="shared" si="0"/>
        <v/>
      </c>
      <c r="G48" s="42" t="str">
        <f t="shared" si="1"/>
        <v/>
      </c>
      <c r="H48" s="42" t="str">
        <f t="shared" si="2"/>
        <v/>
      </c>
      <c r="I48" s="42" t="str">
        <f t="shared" si="3"/>
        <v/>
      </c>
    </row>
    <row r="49" spans="1:9" ht="16.5" thickTop="1" thickBot="1">
      <c r="A49" s="8"/>
      <c r="B49" s="42"/>
      <c r="C49" s="8"/>
      <c r="D49" s="1"/>
      <c r="E49" s="1"/>
      <c r="F49" s="42" t="str">
        <f t="shared" si="0"/>
        <v/>
      </c>
      <c r="G49" s="42" t="str">
        <f t="shared" si="1"/>
        <v/>
      </c>
      <c r="H49" s="42" t="str">
        <f t="shared" si="2"/>
        <v/>
      </c>
      <c r="I49" s="42" t="str">
        <f t="shared" si="3"/>
        <v/>
      </c>
    </row>
    <row r="50" spans="1:9" ht="16.5" thickTop="1" thickBot="1">
      <c r="A50" s="8"/>
      <c r="B50" s="42"/>
      <c r="C50" s="8"/>
      <c r="D50" s="1"/>
      <c r="E50" s="1"/>
      <c r="F50" s="42" t="str">
        <f t="shared" si="0"/>
        <v/>
      </c>
      <c r="G50" s="42" t="str">
        <f t="shared" si="1"/>
        <v/>
      </c>
      <c r="H50" s="42" t="str">
        <f t="shared" si="2"/>
        <v/>
      </c>
      <c r="I50" s="42" t="str">
        <f t="shared" si="3"/>
        <v/>
      </c>
    </row>
    <row r="51" spans="1:9" ht="16.5" thickTop="1" thickBot="1">
      <c r="A51" s="8"/>
      <c r="B51" s="42"/>
      <c r="C51" s="8"/>
      <c r="D51" s="1"/>
      <c r="E51" s="1"/>
      <c r="F51" s="42" t="str">
        <f t="shared" si="0"/>
        <v/>
      </c>
      <c r="G51" s="42" t="str">
        <f t="shared" si="1"/>
        <v/>
      </c>
      <c r="H51" s="42" t="str">
        <f t="shared" si="2"/>
        <v/>
      </c>
      <c r="I51" s="42" t="str">
        <f t="shared" si="3"/>
        <v/>
      </c>
    </row>
    <row r="52" spans="1:9" ht="16.5" thickTop="1" thickBot="1">
      <c r="A52" s="8"/>
      <c r="B52" s="42"/>
      <c r="C52" s="8"/>
      <c r="D52" s="1"/>
      <c r="E52" s="1"/>
      <c r="F52" s="42" t="str">
        <f t="shared" si="0"/>
        <v/>
      </c>
      <c r="G52" s="42" t="str">
        <f t="shared" si="1"/>
        <v/>
      </c>
      <c r="H52" s="42" t="str">
        <f t="shared" si="2"/>
        <v/>
      </c>
      <c r="I52" s="42" t="str">
        <f t="shared" si="3"/>
        <v/>
      </c>
    </row>
    <row r="53" spans="1:9" ht="16.5" thickTop="1" thickBot="1">
      <c r="A53" s="8"/>
      <c r="B53" s="42"/>
      <c r="C53" s="8"/>
      <c r="D53" s="1"/>
      <c r="E53" s="1"/>
      <c r="F53" s="42" t="str">
        <f t="shared" si="0"/>
        <v/>
      </c>
      <c r="G53" s="42" t="str">
        <f t="shared" si="1"/>
        <v/>
      </c>
      <c r="H53" s="42" t="str">
        <f t="shared" si="2"/>
        <v/>
      </c>
      <c r="I53" s="42" t="str">
        <f t="shared" si="3"/>
        <v/>
      </c>
    </row>
    <row r="54" spans="1:9" ht="16.5" thickTop="1" thickBot="1">
      <c r="A54" s="8"/>
      <c r="B54" s="42"/>
      <c r="C54" s="8"/>
      <c r="D54" s="1"/>
      <c r="E54" s="1"/>
      <c r="F54" s="42" t="str">
        <f t="shared" si="0"/>
        <v/>
      </c>
      <c r="G54" s="42" t="str">
        <f t="shared" si="1"/>
        <v/>
      </c>
      <c r="H54" s="42" t="str">
        <f t="shared" si="2"/>
        <v/>
      </c>
      <c r="I54" s="42" t="str">
        <f t="shared" si="3"/>
        <v/>
      </c>
    </row>
    <row r="55" spans="1:9" ht="16.5" thickTop="1" thickBot="1">
      <c r="A55" s="8"/>
      <c r="B55" s="42"/>
      <c r="C55" s="8"/>
      <c r="D55" s="1"/>
      <c r="E55" s="1"/>
      <c r="F55" s="42" t="str">
        <f t="shared" si="0"/>
        <v/>
      </c>
      <c r="G55" s="42" t="str">
        <f t="shared" si="1"/>
        <v/>
      </c>
      <c r="H55" s="42" t="str">
        <f t="shared" si="2"/>
        <v/>
      </c>
      <c r="I55" s="42" t="str">
        <f t="shared" si="3"/>
        <v/>
      </c>
    </row>
    <row r="56" spans="1:9" ht="16.5" thickTop="1" thickBot="1">
      <c r="A56" s="8"/>
      <c r="B56" s="42"/>
      <c r="C56" s="8"/>
      <c r="D56" s="1"/>
      <c r="E56" s="1"/>
      <c r="F56" s="42" t="str">
        <f t="shared" si="0"/>
        <v/>
      </c>
      <c r="G56" s="42" t="str">
        <f t="shared" si="1"/>
        <v/>
      </c>
      <c r="H56" s="42" t="str">
        <f t="shared" si="2"/>
        <v/>
      </c>
      <c r="I56" s="42" t="str">
        <f t="shared" si="3"/>
        <v/>
      </c>
    </row>
    <row r="57" spans="1:9" ht="16.5" thickTop="1" thickBot="1">
      <c r="A57" s="8"/>
      <c r="B57" s="42"/>
      <c r="C57" s="8"/>
      <c r="D57" s="1"/>
      <c r="E57" s="1"/>
      <c r="F57" s="42" t="str">
        <f t="shared" si="0"/>
        <v/>
      </c>
      <c r="G57" s="42" t="str">
        <f t="shared" si="1"/>
        <v/>
      </c>
      <c r="H57" s="42" t="str">
        <f t="shared" si="2"/>
        <v/>
      </c>
      <c r="I57" s="42" t="str">
        <f t="shared" si="3"/>
        <v/>
      </c>
    </row>
    <row r="58" spans="1:9" ht="16.5" thickTop="1" thickBot="1">
      <c r="A58" s="8"/>
      <c r="B58" s="42"/>
      <c r="C58" s="8"/>
      <c r="D58" s="1"/>
      <c r="E58" s="1"/>
      <c r="F58" s="42" t="str">
        <f t="shared" si="0"/>
        <v/>
      </c>
      <c r="G58" s="42" t="str">
        <f t="shared" si="1"/>
        <v/>
      </c>
      <c r="H58" s="42" t="str">
        <f t="shared" si="2"/>
        <v/>
      </c>
      <c r="I58" s="42" t="str">
        <f t="shared" si="3"/>
        <v/>
      </c>
    </row>
    <row r="59" spans="1:9" ht="16.5" thickTop="1" thickBot="1">
      <c r="A59" s="8"/>
      <c r="B59" s="42"/>
      <c r="C59" s="8"/>
      <c r="D59" s="1"/>
      <c r="E59" s="1"/>
      <c r="F59" s="42" t="str">
        <f t="shared" si="0"/>
        <v/>
      </c>
      <c r="G59" s="42" t="str">
        <f t="shared" si="1"/>
        <v/>
      </c>
      <c r="H59" s="42" t="str">
        <f t="shared" si="2"/>
        <v/>
      </c>
      <c r="I59" s="42" t="str">
        <f t="shared" si="3"/>
        <v/>
      </c>
    </row>
    <row r="60" spans="1:9" ht="16.5" thickTop="1" thickBot="1">
      <c r="A60" s="8"/>
      <c r="B60" s="42"/>
      <c r="C60" s="8"/>
      <c r="D60" s="1"/>
      <c r="E60" s="1"/>
      <c r="F60" s="42" t="str">
        <f t="shared" si="0"/>
        <v/>
      </c>
      <c r="G60" s="42" t="str">
        <f t="shared" si="1"/>
        <v/>
      </c>
      <c r="H60" s="42" t="str">
        <f t="shared" si="2"/>
        <v/>
      </c>
      <c r="I60" s="42" t="str">
        <f t="shared" si="3"/>
        <v/>
      </c>
    </row>
    <row r="61" spans="1:9" ht="16.5" thickTop="1" thickBot="1">
      <c r="A61" s="8"/>
      <c r="B61" s="42"/>
      <c r="C61" s="8"/>
      <c r="D61" s="1"/>
      <c r="E61" s="1"/>
      <c r="F61" s="42" t="str">
        <f t="shared" si="0"/>
        <v/>
      </c>
      <c r="G61" s="42" t="str">
        <f t="shared" si="1"/>
        <v/>
      </c>
      <c r="H61" s="42" t="str">
        <f t="shared" si="2"/>
        <v/>
      </c>
      <c r="I61" s="42" t="str">
        <f t="shared" si="3"/>
        <v/>
      </c>
    </row>
    <row r="62" spans="1:9" ht="16.5" thickTop="1" thickBot="1">
      <c r="A62" s="8"/>
      <c r="B62" s="42"/>
      <c r="C62" s="8"/>
      <c r="D62" s="1"/>
      <c r="E62" s="1"/>
      <c r="F62" s="42" t="str">
        <f t="shared" si="0"/>
        <v/>
      </c>
      <c r="G62" s="42" t="str">
        <f t="shared" si="1"/>
        <v/>
      </c>
      <c r="H62" s="42" t="str">
        <f t="shared" si="2"/>
        <v/>
      </c>
      <c r="I62" s="42" t="str">
        <f t="shared" si="3"/>
        <v/>
      </c>
    </row>
    <row r="63" spans="1:9" ht="16.5" thickTop="1" thickBot="1">
      <c r="A63" s="8"/>
      <c r="B63" s="42"/>
      <c r="C63" s="8"/>
      <c r="D63" s="1"/>
      <c r="E63" s="1"/>
      <c r="F63" s="42" t="str">
        <f t="shared" si="0"/>
        <v/>
      </c>
      <c r="G63" s="42" t="str">
        <f t="shared" si="1"/>
        <v/>
      </c>
      <c r="H63" s="42" t="str">
        <f t="shared" si="2"/>
        <v/>
      </c>
      <c r="I63" s="42" t="str">
        <f t="shared" si="3"/>
        <v/>
      </c>
    </row>
    <row r="64" spans="1:9" ht="16.5" thickTop="1" thickBot="1">
      <c r="A64" s="8"/>
      <c r="B64" s="42"/>
      <c r="C64" s="8"/>
      <c r="D64" s="1"/>
      <c r="E64" s="1"/>
      <c r="F64" s="42" t="str">
        <f t="shared" si="0"/>
        <v/>
      </c>
      <c r="G64" s="42" t="str">
        <f t="shared" si="1"/>
        <v/>
      </c>
      <c r="H64" s="42" t="str">
        <f t="shared" si="2"/>
        <v/>
      </c>
      <c r="I64" s="42" t="str">
        <f t="shared" si="3"/>
        <v/>
      </c>
    </row>
    <row r="65" spans="1:9" ht="16.5" thickTop="1" thickBot="1">
      <c r="A65" s="8"/>
      <c r="B65" s="42"/>
      <c r="C65" s="8"/>
      <c r="D65" s="1"/>
      <c r="E65" s="1"/>
      <c r="F65" s="42" t="str">
        <f t="shared" si="0"/>
        <v/>
      </c>
      <c r="G65" s="42" t="str">
        <f t="shared" si="1"/>
        <v/>
      </c>
      <c r="H65" s="42" t="str">
        <f t="shared" si="2"/>
        <v/>
      </c>
      <c r="I65" s="42" t="str">
        <f t="shared" si="3"/>
        <v/>
      </c>
    </row>
    <row r="66" spans="1:9" ht="16.5" thickTop="1" thickBot="1">
      <c r="A66" s="8"/>
      <c r="B66" s="42"/>
      <c r="C66" s="8"/>
      <c r="D66" s="1"/>
      <c r="E66" s="1"/>
      <c r="F66" s="42" t="str">
        <f t="shared" si="0"/>
        <v/>
      </c>
      <c r="G66" s="42" t="str">
        <f t="shared" si="1"/>
        <v/>
      </c>
      <c r="H66" s="42" t="str">
        <f t="shared" si="2"/>
        <v/>
      </c>
      <c r="I66" s="42" t="str">
        <f t="shared" si="3"/>
        <v/>
      </c>
    </row>
    <row r="67" spans="1:9" ht="16.5" thickTop="1" thickBot="1">
      <c r="A67" s="8"/>
      <c r="B67" s="42"/>
      <c r="C67" s="8"/>
      <c r="D67" s="1"/>
      <c r="E67" s="1"/>
      <c r="F67" s="42" t="str">
        <f t="shared" si="0"/>
        <v/>
      </c>
      <c r="G67" s="42" t="str">
        <f t="shared" si="1"/>
        <v/>
      </c>
      <c r="H67" s="42" t="str">
        <f t="shared" si="2"/>
        <v/>
      </c>
      <c r="I67" s="42" t="str">
        <f t="shared" si="3"/>
        <v/>
      </c>
    </row>
    <row r="68" spans="1:9" ht="16.5" thickTop="1" thickBot="1">
      <c r="A68" s="8"/>
      <c r="B68" s="42"/>
      <c r="C68" s="8"/>
      <c r="D68" s="1"/>
      <c r="E68" s="1"/>
      <c r="F68" s="42" t="str">
        <f t="shared" si="0"/>
        <v/>
      </c>
      <c r="G68" s="42" t="str">
        <f t="shared" si="1"/>
        <v/>
      </c>
      <c r="H68" s="42" t="str">
        <f t="shared" si="2"/>
        <v/>
      </c>
      <c r="I68" s="42" t="str">
        <f t="shared" si="3"/>
        <v/>
      </c>
    </row>
    <row r="69" spans="1:9" ht="16.5" thickTop="1" thickBot="1">
      <c r="A69" s="8"/>
      <c r="B69" s="42"/>
      <c r="C69" s="8"/>
      <c r="D69" s="1"/>
      <c r="E69" s="1"/>
      <c r="F69" s="42" t="str">
        <f t="shared" si="0"/>
        <v/>
      </c>
      <c r="G69" s="42" t="str">
        <f t="shared" si="1"/>
        <v/>
      </c>
      <c r="H69" s="42" t="str">
        <f t="shared" si="2"/>
        <v/>
      </c>
      <c r="I69" s="42" t="str">
        <f t="shared" si="3"/>
        <v/>
      </c>
    </row>
    <row r="70" spans="1:9" ht="16.5" thickTop="1" thickBot="1">
      <c r="A70" s="8"/>
      <c r="B70" s="42"/>
      <c r="C70" s="8"/>
      <c r="D70" s="1"/>
      <c r="E70" s="1"/>
      <c r="F70" s="42" t="str">
        <f t="shared" si="0"/>
        <v/>
      </c>
      <c r="G70" s="42" t="str">
        <f t="shared" si="1"/>
        <v/>
      </c>
      <c r="H70" s="42" t="str">
        <f t="shared" si="2"/>
        <v/>
      </c>
      <c r="I70" s="42" t="str">
        <f t="shared" si="3"/>
        <v/>
      </c>
    </row>
    <row r="71" spans="1:9" ht="16.5" thickTop="1" thickBot="1">
      <c r="A71" s="8"/>
      <c r="B71" s="42"/>
      <c r="C71" s="8"/>
      <c r="D71" s="1"/>
      <c r="E71" s="1"/>
      <c r="F71" s="42" t="str">
        <f t="shared" si="0"/>
        <v/>
      </c>
      <c r="G71" s="42" t="str">
        <f t="shared" si="1"/>
        <v/>
      </c>
      <c r="H71" s="42" t="str">
        <f t="shared" si="2"/>
        <v/>
      </c>
      <c r="I71" s="42" t="str">
        <f t="shared" si="3"/>
        <v/>
      </c>
    </row>
    <row r="72" spans="1:9" ht="16.5" thickTop="1" thickBot="1">
      <c r="A72" s="8"/>
      <c r="B72" s="42"/>
      <c r="C72" s="8"/>
      <c r="D72" s="1"/>
      <c r="E72" s="1"/>
      <c r="F72" s="42" t="str">
        <f t="shared" si="0"/>
        <v/>
      </c>
      <c r="G72" s="42" t="str">
        <f t="shared" si="1"/>
        <v/>
      </c>
      <c r="H72" s="42" t="str">
        <f t="shared" si="2"/>
        <v/>
      </c>
      <c r="I72" s="42" t="str">
        <f t="shared" si="3"/>
        <v/>
      </c>
    </row>
    <row r="73" spans="1:9" ht="16.5" thickTop="1" thickBot="1">
      <c r="A73" s="8"/>
      <c r="B73" s="42"/>
      <c r="C73" s="8"/>
      <c r="D73" s="1"/>
      <c r="E73" s="1"/>
      <c r="F73" s="42" t="str">
        <f t="shared" si="0"/>
        <v/>
      </c>
      <c r="G73" s="42" t="str">
        <f t="shared" si="1"/>
        <v/>
      </c>
      <c r="H73" s="42" t="str">
        <f t="shared" si="2"/>
        <v/>
      </c>
      <c r="I73" s="42" t="str">
        <f t="shared" si="3"/>
        <v/>
      </c>
    </row>
    <row r="74" spans="1:9" ht="16.5" thickTop="1" thickBot="1">
      <c r="A74" s="8"/>
      <c r="B74" s="42"/>
      <c r="C74" s="8"/>
      <c r="D74" s="1"/>
      <c r="E74" s="1"/>
      <c r="F74" s="42" t="str">
        <f t="shared" ref="F74:F137" si="4">IF(AND(ISBLANK($C74),ISBLANK($A74),NOT(ISBLANK($B74))),$B74,"")</f>
        <v/>
      </c>
      <c r="G74" s="42" t="str">
        <f t="shared" ref="G74:G137" si="5">IF(AND(ISBLANK($C74),$A74="X",NOT(ISBLANK($B74))),$B74,"")</f>
        <v/>
      </c>
      <c r="H74" s="42" t="str">
        <f t="shared" ref="H74:H137" si="6">IF(AND($C74="D",ISBLANK($A74),NOT(ISBLANK($B74))),$B74,"")</f>
        <v/>
      </c>
      <c r="I74" s="42" t="str">
        <f t="shared" ref="I74:I137" si="7">IF(AND($C74="D",$A74="X",NOT(ISBLANK($B74))),$B74,"")</f>
        <v/>
      </c>
    </row>
    <row r="75" spans="1:9" ht="16.5" thickTop="1" thickBot="1">
      <c r="A75" s="8"/>
      <c r="B75" s="42"/>
      <c r="C75" s="8"/>
      <c r="D75" s="1"/>
      <c r="E75" s="1"/>
      <c r="F75" s="42" t="str">
        <f t="shared" si="4"/>
        <v/>
      </c>
      <c r="G75" s="42" t="str">
        <f t="shared" si="5"/>
        <v/>
      </c>
      <c r="H75" s="42" t="str">
        <f t="shared" si="6"/>
        <v/>
      </c>
      <c r="I75" s="42" t="str">
        <f t="shared" si="7"/>
        <v/>
      </c>
    </row>
    <row r="76" spans="1:9" ht="16.5" thickTop="1" thickBot="1">
      <c r="A76" s="8"/>
      <c r="B76" s="42"/>
      <c r="C76" s="8"/>
      <c r="D76" s="1"/>
      <c r="E76" s="1"/>
      <c r="F76" s="42" t="str">
        <f t="shared" si="4"/>
        <v/>
      </c>
      <c r="G76" s="42" t="str">
        <f t="shared" si="5"/>
        <v/>
      </c>
      <c r="H76" s="42" t="str">
        <f t="shared" si="6"/>
        <v/>
      </c>
      <c r="I76" s="42" t="str">
        <f t="shared" si="7"/>
        <v/>
      </c>
    </row>
    <row r="77" spans="1:9" ht="16.5" thickTop="1" thickBot="1">
      <c r="A77" s="8"/>
      <c r="B77" s="42"/>
      <c r="C77" s="8"/>
      <c r="D77" s="1"/>
      <c r="E77" s="1"/>
      <c r="F77" s="42" t="str">
        <f t="shared" si="4"/>
        <v/>
      </c>
      <c r="G77" s="42" t="str">
        <f t="shared" si="5"/>
        <v/>
      </c>
      <c r="H77" s="42" t="str">
        <f t="shared" si="6"/>
        <v/>
      </c>
      <c r="I77" s="42" t="str">
        <f t="shared" si="7"/>
        <v/>
      </c>
    </row>
    <row r="78" spans="1:9" ht="16.5" thickTop="1" thickBot="1">
      <c r="A78" s="8"/>
      <c r="B78" s="42"/>
      <c r="C78" s="8"/>
      <c r="D78" s="1"/>
      <c r="E78" s="1"/>
      <c r="F78" s="42" t="str">
        <f t="shared" si="4"/>
        <v/>
      </c>
      <c r="G78" s="42" t="str">
        <f t="shared" si="5"/>
        <v/>
      </c>
      <c r="H78" s="42" t="str">
        <f t="shared" si="6"/>
        <v/>
      </c>
      <c r="I78" s="42" t="str">
        <f t="shared" si="7"/>
        <v/>
      </c>
    </row>
    <row r="79" spans="1:9" ht="16.5" thickTop="1" thickBot="1">
      <c r="A79" s="8"/>
      <c r="B79" s="42"/>
      <c r="C79" s="8"/>
      <c r="D79" s="1"/>
      <c r="E79" s="1"/>
      <c r="F79" s="42" t="str">
        <f t="shared" si="4"/>
        <v/>
      </c>
      <c r="G79" s="42" t="str">
        <f t="shared" si="5"/>
        <v/>
      </c>
      <c r="H79" s="42" t="str">
        <f t="shared" si="6"/>
        <v/>
      </c>
      <c r="I79" s="42" t="str">
        <f t="shared" si="7"/>
        <v/>
      </c>
    </row>
    <row r="80" spans="1:9" ht="16.5" thickTop="1" thickBot="1">
      <c r="A80" s="8"/>
      <c r="B80" s="42"/>
      <c r="C80" s="8"/>
      <c r="D80" s="1"/>
      <c r="E80" s="1"/>
      <c r="F80" s="42" t="str">
        <f t="shared" si="4"/>
        <v/>
      </c>
      <c r="G80" s="42" t="str">
        <f t="shared" si="5"/>
        <v/>
      </c>
      <c r="H80" s="42" t="str">
        <f t="shared" si="6"/>
        <v/>
      </c>
      <c r="I80" s="42" t="str">
        <f t="shared" si="7"/>
        <v/>
      </c>
    </row>
    <row r="81" spans="1:9" ht="16.5" thickTop="1" thickBot="1">
      <c r="A81" s="8"/>
      <c r="B81" s="42"/>
      <c r="C81" s="8"/>
      <c r="D81" s="1"/>
      <c r="E81" s="1"/>
      <c r="F81" s="42" t="str">
        <f t="shared" si="4"/>
        <v/>
      </c>
      <c r="G81" s="42" t="str">
        <f t="shared" si="5"/>
        <v/>
      </c>
      <c r="H81" s="42" t="str">
        <f t="shared" si="6"/>
        <v/>
      </c>
      <c r="I81" s="42" t="str">
        <f t="shared" si="7"/>
        <v/>
      </c>
    </row>
    <row r="82" spans="1:9" ht="16.5" thickTop="1" thickBot="1">
      <c r="A82" s="8"/>
      <c r="B82" s="42"/>
      <c r="C82" s="8"/>
      <c r="D82" s="1"/>
      <c r="E82" s="1"/>
      <c r="F82" s="42" t="str">
        <f t="shared" si="4"/>
        <v/>
      </c>
      <c r="G82" s="42" t="str">
        <f t="shared" si="5"/>
        <v/>
      </c>
      <c r="H82" s="42" t="str">
        <f t="shared" si="6"/>
        <v/>
      </c>
      <c r="I82" s="42" t="str">
        <f t="shared" si="7"/>
        <v/>
      </c>
    </row>
    <row r="83" spans="1:9" ht="16.5" thickTop="1" thickBot="1">
      <c r="A83" s="8"/>
      <c r="B83" s="42"/>
      <c r="C83" s="8"/>
      <c r="D83" s="1"/>
      <c r="E83" s="1"/>
      <c r="F83" s="42" t="str">
        <f t="shared" si="4"/>
        <v/>
      </c>
      <c r="G83" s="42" t="str">
        <f t="shared" si="5"/>
        <v/>
      </c>
      <c r="H83" s="42" t="str">
        <f t="shared" si="6"/>
        <v/>
      </c>
      <c r="I83" s="42" t="str">
        <f t="shared" si="7"/>
        <v/>
      </c>
    </row>
    <row r="84" spans="1:9" ht="16.5" thickTop="1" thickBot="1">
      <c r="A84" s="8"/>
      <c r="B84" s="42"/>
      <c r="C84" s="8"/>
      <c r="D84" s="1"/>
      <c r="E84" s="1"/>
      <c r="F84" s="42" t="str">
        <f t="shared" si="4"/>
        <v/>
      </c>
      <c r="G84" s="42" t="str">
        <f t="shared" si="5"/>
        <v/>
      </c>
      <c r="H84" s="42" t="str">
        <f t="shared" si="6"/>
        <v/>
      </c>
      <c r="I84" s="42" t="str">
        <f t="shared" si="7"/>
        <v/>
      </c>
    </row>
    <row r="85" spans="1:9" ht="16.5" thickTop="1" thickBot="1">
      <c r="A85" s="8"/>
      <c r="B85" s="42"/>
      <c r="C85" s="8"/>
      <c r="D85" s="1"/>
      <c r="E85" s="1"/>
      <c r="F85" s="42" t="str">
        <f t="shared" si="4"/>
        <v/>
      </c>
      <c r="G85" s="42" t="str">
        <f t="shared" si="5"/>
        <v/>
      </c>
      <c r="H85" s="42" t="str">
        <f t="shared" si="6"/>
        <v/>
      </c>
      <c r="I85" s="42" t="str">
        <f t="shared" si="7"/>
        <v/>
      </c>
    </row>
    <row r="86" spans="1:9" ht="16.5" thickTop="1" thickBot="1">
      <c r="A86" s="8"/>
      <c r="B86" s="42"/>
      <c r="C86" s="8"/>
      <c r="D86" s="1"/>
      <c r="E86" s="1"/>
      <c r="F86" s="42" t="str">
        <f t="shared" si="4"/>
        <v/>
      </c>
      <c r="G86" s="42" t="str">
        <f t="shared" si="5"/>
        <v/>
      </c>
      <c r="H86" s="42" t="str">
        <f t="shared" si="6"/>
        <v/>
      </c>
      <c r="I86" s="42" t="str">
        <f t="shared" si="7"/>
        <v/>
      </c>
    </row>
    <row r="87" spans="1:9" ht="16.5" thickTop="1" thickBot="1">
      <c r="A87" s="8"/>
      <c r="B87" s="42"/>
      <c r="C87" s="8"/>
      <c r="D87" s="1"/>
      <c r="E87" s="1"/>
      <c r="F87" s="42" t="str">
        <f t="shared" si="4"/>
        <v/>
      </c>
      <c r="G87" s="42" t="str">
        <f t="shared" si="5"/>
        <v/>
      </c>
      <c r="H87" s="42" t="str">
        <f t="shared" si="6"/>
        <v/>
      </c>
      <c r="I87" s="42" t="str">
        <f t="shared" si="7"/>
        <v/>
      </c>
    </row>
    <row r="88" spans="1:9" ht="16.5" thickTop="1" thickBot="1">
      <c r="A88" s="8"/>
      <c r="B88" s="42"/>
      <c r="C88" s="8"/>
      <c r="D88" s="1"/>
      <c r="E88" s="1"/>
      <c r="F88" s="42" t="str">
        <f t="shared" si="4"/>
        <v/>
      </c>
      <c r="G88" s="42" t="str">
        <f t="shared" si="5"/>
        <v/>
      </c>
      <c r="H88" s="42" t="str">
        <f t="shared" si="6"/>
        <v/>
      </c>
      <c r="I88" s="42" t="str">
        <f t="shared" si="7"/>
        <v/>
      </c>
    </row>
    <row r="89" spans="1:9" ht="16.5" thickTop="1" thickBot="1">
      <c r="A89" s="8"/>
      <c r="B89" s="42"/>
      <c r="C89" s="8"/>
      <c r="D89" s="1"/>
      <c r="E89" s="1"/>
      <c r="F89" s="42" t="str">
        <f t="shared" si="4"/>
        <v/>
      </c>
      <c r="G89" s="42" t="str">
        <f t="shared" si="5"/>
        <v/>
      </c>
      <c r="H89" s="42" t="str">
        <f t="shared" si="6"/>
        <v/>
      </c>
      <c r="I89" s="42" t="str">
        <f t="shared" si="7"/>
        <v/>
      </c>
    </row>
    <row r="90" spans="1:9" ht="16.5" thickTop="1" thickBot="1">
      <c r="A90" s="8"/>
      <c r="B90" s="42"/>
      <c r="C90" s="8"/>
      <c r="D90" s="1"/>
      <c r="E90" s="1"/>
      <c r="F90" s="42" t="str">
        <f t="shared" si="4"/>
        <v/>
      </c>
      <c r="G90" s="42" t="str">
        <f t="shared" si="5"/>
        <v/>
      </c>
      <c r="H90" s="42" t="str">
        <f t="shared" si="6"/>
        <v/>
      </c>
      <c r="I90" s="42" t="str">
        <f t="shared" si="7"/>
        <v/>
      </c>
    </row>
    <row r="91" spans="1:9" ht="16.5" thickTop="1" thickBot="1">
      <c r="A91" s="8"/>
      <c r="B91" s="42"/>
      <c r="C91" s="8"/>
      <c r="D91" s="1"/>
      <c r="E91" s="1"/>
      <c r="F91" s="42" t="str">
        <f t="shared" si="4"/>
        <v/>
      </c>
      <c r="G91" s="42" t="str">
        <f t="shared" si="5"/>
        <v/>
      </c>
      <c r="H91" s="42" t="str">
        <f t="shared" si="6"/>
        <v/>
      </c>
      <c r="I91" s="42" t="str">
        <f t="shared" si="7"/>
        <v/>
      </c>
    </row>
    <row r="92" spans="1:9" ht="16.5" thickTop="1" thickBot="1">
      <c r="A92" s="8"/>
      <c r="B92" s="42"/>
      <c r="C92" s="8"/>
      <c r="D92" s="1"/>
      <c r="E92" s="1"/>
      <c r="F92" s="42" t="str">
        <f t="shared" si="4"/>
        <v/>
      </c>
      <c r="G92" s="42" t="str">
        <f t="shared" si="5"/>
        <v/>
      </c>
      <c r="H92" s="42" t="str">
        <f t="shared" si="6"/>
        <v/>
      </c>
      <c r="I92" s="42" t="str">
        <f t="shared" si="7"/>
        <v/>
      </c>
    </row>
    <row r="93" spans="1:9" ht="16.5" thickTop="1" thickBot="1">
      <c r="A93" s="8"/>
      <c r="B93" s="42"/>
      <c r="C93" s="8"/>
      <c r="D93" s="1"/>
      <c r="E93" s="1"/>
      <c r="F93" s="42" t="str">
        <f t="shared" si="4"/>
        <v/>
      </c>
      <c r="G93" s="42" t="str">
        <f t="shared" si="5"/>
        <v/>
      </c>
      <c r="H93" s="42" t="str">
        <f t="shared" si="6"/>
        <v/>
      </c>
      <c r="I93" s="42" t="str">
        <f t="shared" si="7"/>
        <v/>
      </c>
    </row>
    <row r="94" spans="1:9" ht="16.5" thickTop="1" thickBot="1">
      <c r="A94" s="8"/>
      <c r="B94" s="42"/>
      <c r="C94" s="8"/>
      <c r="D94" s="1"/>
      <c r="E94" s="1"/>
      <c r="F94" s="42" t="str">
        <f t="shared" si="4"/>
        <v/>
      </c>
      <c r="G94" s="42" t="str">
        <f t="shared" si="5"/>
        <v/>
      </c>
      <c r="H94" s="42" t="str">
        <f t="shared" si="6"/>
        <v/>
      </c>
      <c r="I94" s="42" t="str">
        <f t="shared" si="7"/>
        <v/>
      </c>
    </row>
    <row r="95" spans="1:9" ht="16.5" thickTop="1" thickBot="1">
      <c r="A95" s="8"/>
      <c r="B95" s="42"/>
      <c r="C95" s="8"/>
      <c r="D95" s="1"/>
      <c r="E95" s="1"/>
      <c r="F95" s="42" t="str">
        <f t="shared" si="4"/>
        <v/>
      </c>
      <c r="G95" s="42" t="str">
        <f t="shared" si="5"/>
        <v/>
      </c>
      <c r="H95" s="42" t="str">
        <f t="shared" si="6"/>
        <v/>
      </c>
      <c r="I95" s="42" t="str">
        <f t="shared" si="7"/>
        <v/>
      </c>
    </row>
    <row r="96" spans="1:9" ht="16.5" thickTop="1" thickBot="1">
      <c r="A96" s="8"/>
      <c r="B96" s="42"/>
      <c r="C96" s="8"/>
      <c r="D96" s="1"/>
      <c r="E96" s="1"/>
      <c r="F96" s="42" t="str">
        <f t="shared" si="4"/>
        <v/>
      </c>
      <c r="G96" s="42" t="str">
        <f t="shared" si="5"/>
        <v/>
      </c>
      <c r="H96" s="42" t="str">
        <f t="shared" si="6"/>
        <v/>
      </c>
      <c r="I96" s="42" t="str">
        <f t="shared" si="7"/>
        <v/>
      </c>
    </row>
    <row r="97" spans="1:9" ht="16.5" thickTop="1" thickBot="1">
      <c r="A97" s="8"/>
      <c r="B97" s="42"/>
      <c r="C97" s="8"/>
      <c r="D97" s="1"/>
      <c r="E97" s="1"/>
      <c r="F97" s="42" t="str">
        <f t="shared" si="4"/>
        <v/>
      </c>
      <c r="G97" s="42" t="str">
        <f t="shared" si="5"/>
        <v/>
      </c>
      <c r="H97" s="42" t="str">
        <f t="shared" si="6"/>
        <v/>
      </c>
      <c r="I97" s="42" t="str">
        <f t="shared" si="7"/>
        <v/>
      </c>
    </row>
    <row r="98" spans="1:9" ht="16.5" thickTop="1" thickBot="1">
      <c r="A98" s="8"/>
      <c r="B98" s="42"/>
      <c r="C98" s="8"/>
      <c r="D98" s="1"/>
      <c r="E98" s="1"/>
      <c r="F98" s="42" t="str">
        <f t="shared" si="4"/>
        <v/>
      </c>
      <c r="G98" s="42" t="str">
        <f t="shared" si="5"/>
        <v/>
      </c>
      <c r="H98" s="42" t="str">
        <f t="shared" si="6"/>
        <v/>
      </c>
      <c r="I98" s="42" t="str">
        <f t="shared" si="7"/>
        <v/>
      </c>
    </row>
    <row r="99" spans="1:9" ht="16.5" thickTop="1" thickBot="1">
      <c r="A99" s="8"/>
      <c r="B99" s="42"/>
      <c r="C99" s="8"/>
      <c r="D99" s="1"/>
      <c r="E99" s="1"/>
      <c r="F99" s="42" t="str">
        <f t="shared" si="4"/>
        <v/>
      </c>
      <c r="G99" s="42" t="str">
        <f t="shared" si="5"/>
        <v/>
      </c>
      <c r="H99" s="42" t="str">
        <f t="shared" si="6"/>
        <v/>
      </c>
      <c r="I99" s="42" t="str">
        <f t="shared" si="7"/>
        <v/>
      </c>
    </row>
    <row r="100" spans="1:9" ht="16.5" thickTop="1" thickBot="1">
      <c r="A100" s="8"/>
      <c r="B100" s="42"/>
      <c r="C100" s="8"/>
      <c r="D100" s="1"/>
      <c r="E100" s="1"/>
      <c r="F100" s="42" t="str">
        <f t="shared" si="4"/>
        <v/>
      </c>
      <c r="G100" s="42" t="str">
        <f t="shared" si="5"/>
        <v/>
      </c>
      <c r="H100" s="42" t="str">
        <f t="shared" si="6"/>
        <v/>
      </c>
      <c r="I100" s="42" t="str">
        <f t="shared" si="7"/>
        <v/>
      </c>
    </row>
    <row r="101" spans="1:9" ht="16.5" thickTop="1" thickBot="1">
      <c r="A101" s="8"/>
      <c r="B101" s="42"/>
      <c r="C101" s="8"/>
      <c r="D101" s="1"/>
      <c r="E101" s="1"/>
      <c r="F101" s="42" t="str">
        <f t="shared" si="4"/>
        <v/>
      </c>
      <c r="G101" s="42" t="str">
        <f t="shared" si="5"/>
        <v/>
      </c>
      <c r="H101" s="42" t="str">
        <f t="shared" si="6"/>
        <v/>
      </c>
      <c r="I101" s="42" t="str">
        <f t="shared" si="7"/>
        <v/>
      </c>
    </row>
    <row r="102" spans="1:9" ht="16.5" thickTop="1" thickBot="1">
      <c r="A102" s="8"/>
      <c r="B102" s="42"/>
      <c r="C102" s="8"/>
      <c r="D102" s="1"/>
      <c r="E102" s="1"/>
      <c r="F102" s="42" t="str">
        <f t="shared" si="4"/>
        <v/>
      </c>
      <c r="G102" s="42" t="str">
        <f t="shared" si="5"/>
        <v/>
      </c>
      <c r="H102" s="42" t="str">
        <f t="shared" si="6"/>
        <v/>
      </c>
      <c r="I102" s="42" t="str">
        <f t="shared" si="7"/>
        <v/>
      </c>
    </row>
    <row r="103" spans="1:9" ht="16.5" thickTop="1" thickBot="1">
      <c r="A103" s="8"/>
      <c r="B103" s="42"/>
      <c r="C103" s="8"/>
      <c r="D103" s="1"/>
      <c r="E103" s="1"/>
      <c r="F103" s="42" t="str">
        <f t="shared" si="4"/>
        <v/>
      </c>
      <c r="G103" s="42" t="str">
        <f t="shared" si="5"/>
        <v/>
      </c>
      <c r="H103" s="42" t="str">
        <f t="shared" si="6"/>
        <v/>
      </c>
      <c r="I103" s="42" t="str">
        <f t="shared" si="7"/>
        <v/>
      </c>
    </row>
    <row r="104" spans="1:9" ht="16.5" thickTop="1" thickBot="1">
      <c r="A104" s="8"/>
      <c r="B104" s="42"/>
      <c r="C104" s="8"/>
      <c r="D104" s="1"/>
      <c r="E104" s="1"/>
      <c r="F104" s="42" t="str">
        <f t="shared" si="4"/>
        <v/>
      </c>
      <c r="G104" s="42" t="str">
        <f t="shared" si="5"/>
        <v/>
      </c>
      <c r="H104" s="42" t="str">
        <f t="shared" si="6"/>
        <v/>
      </c>
      <c r="I104" s="42" t="str">
        <f t="shared" si="7"/>
        <v/>
      </c>
    </row>
    <row r="105" spans="1:9" ht="16.5" thickTop="1" thickBot="1">
      <c r="A105" s="8"/>
      <c r="B105" s="42"/>
      <c r="C105" s="8"/>
      <c r="D105" s="1"/>
      <c r="E105" s="1"/>
      <c r="F105" s="42" t="str">
        <f t="shared" si="4"/>
        <v/>
      </c>
      <c r="G105" s="42" t="str">
        <f t="shared" si="5"/>
        <v/>
      </c>
      <c r="H105" s="42" t="str">
        <f t="shared" si="6"/>
        <v/>
      </c>
      <c r="I105" s="42" t="str">
        <f t="shared" si="7"/>
        <v/>
      </c>
    </row>
    <row r="106" spans="1:9" ht="16.5" thickTop="1" thickBot="1">
      <c r="A106" s="8"/>
      <c r="B106" s="42"/>
      <c r="C106" s="8"/>
      <c r="D106" s="1"/>
      <c r="E106" s="1"/>
      <c r="F106" s="42" t="str">
        <f t="shared" si="4"/>
        <v/>
      </c>
      <c r="G106" s="42" t="str">
        <f t="shared" si="5"/>
        <v/>
      </c>
      <c r="H106" s="42" t="str">
        <f t="shared" si="6"/>
        <v/>
      </c>
      <c r="I106" s="42" t="str">
        <f t="shared" si="7"/>
        <v/>
      </c>
    </row>
    <row r="107" spans="1:9" ht="16.5" thickTop="1" thickBot="1">
      <c r="A107" s="8"/>
      <c r="B107" s="42"/>
      <c r="C107" s="8"/>
      <c r="D107" s="1"/>
      <c r="E107" s="1"/>
      <c r="F107" s="42" t="str">
        <f t="shared" si="4"/>
        <v/>
      </c>
      <c r="G107" s="42" t="str">
        <f t="shared" si="5"/>
        <v/>
      </c>
      <c r="H107" s="42" t="str">
        <f t="shared" si="6"/>
        <v/>
      </c>
      <c r="I107" s="42" t="str">
        <f t="shared" si="7"/>
        <v/>
      </c>
    </row>
    <row r="108" spans="1:9" ht="16.5" thickTop="1" thickBot="1">
      <c r="A108" s="8"/>
      <c r="B108" s="42"/>
      <c r="C108" s="8"/>
      <c r="D108" s="1"/>
      <c r="E108" s="1"/>
      <c r="F108" s="42" t="str">
        <f t="shared" si="4"/>
        <v/>
      </c>
      <c r="G108" s="42" t="str">
        <f t="shared" si="5"/>
        <v/>
      </c>
      <c r="H108" s="42" t="str">
        <f t="shared" si="6"/>
        <v/>
      </c>
      <c r="I108" s="42" t="str">
        <f t="shared" si="7"/>
        <v/>
      </c>
    </row>
    <row r="109" spans="1:9" ht="16.5" thickTop="1" thickBot="1">
      <c r="A109" s="8"/>
      <c r="B109" s="42"/>
      <c r="C109" s="8"/>
      <c r="D109" s="1"/>
      <c r="E109" s="1"/>
      <c r="F109" s="42" t="str">
        <f t="shared" si="4"/>
        <v/>
      </c>
      <c r="G109" s="42" t="str">
        <f t="shared" si="5"/>
        <v/>
      </c>
      <c r="H109" s="42" t="str">
        <f t="shared" si="6"/>
        <v/>
      </c>
      <c r="I109" s="42" t="str">
        <f t="shared" si="7"/>
        <v/>
      </c>
    </row>
    <row r="110" spans="1:9" ht="16.5" thickTop="1" thickBot="1">
      <c r="A110" s="8"/>
      <c r="B110" s="42"/>
      <c r="C110" s="8"/>
      <c r="D110" s="1"/>
      <c r="E110" s="1"/>
      <c r="F110" s="42" t="str">
        <f t="shared" si="4"/>
        <v/>
      </c>
      <c r="G110" s="42" t="str">
        <f t="shared" si="5"/>
        <v/>
      </c>
      <c r="H110" s="42" t="str">
        <f t="shared" si="6"/>
        <v/>
      </c>
      <c r="I110" s="42" t="str">
        <f t="shared" si="7"/>
        <v/>
      </c>
    </row>
    <row r="111" spans="1:9" ht="16.5" thickTop="1" thickBot="1">
      <c r="A111" s="8"/>
      <c r="B111" s="42"/>
      <c r="C111" s="8"/>
      <c r="D111" s="1"/>
      <c r="E111" s="1"/>
      <c r="F111" s="42" t="str">
        <f t="shared" si="4"/>
        <v/>
      </c>
      <c r="G111" s="42" t="str">
        <f t="shared" si="5"/>
        <v/>
      </c>
      <c r="H111" s="42" t="str">
        <f t="shared" si="6"/>
        <v/>
      </c>
      <c r="I111" s="42" t="str">
        <f t="shared" si="7"/>
        <v/>
      </c>
    </row>
    <row r="112" spans="1:9" ht="16.5" thickTop="1" thickBot="1">
      <c r="A112" s="8"/>
      <c r="B112" s="42"/>
      <c r="C112" s="8"/>
      <c r="D112" s="1"/>
      <c r="E112" s="1"/>
      <c r="F112" s="42" t="str">
        <f t="shared" si="4"/>
        <v/>
      </c>
      <c r="G112" s="42" t="str">
        <f t="shared" si="5"/>
        <v/>
      </c>
      <c r="H112" s="42" t="str">
        <f t="shared" si="6"/>
        <v/>
      </c>
      <c r="I112" s="42" t="str">
        <f t="shared" si="7"/>
        <v/>
      </c>
    </row>
    <row r="113" spans="1:9" ht="16.5" thickTop="1" thickBot="1">
      <c r="A113" s="8"/>
      <c r="B113" s="42"/>
      <c r="C113" s="8"/>
      <c r="D113" s="1"/>
      <c r="E113" s="1"/>
      <c r="F113" s="42" t="str">
        <f t="shared" si="4"/>
        <v/>
      </c>
      <c r="G113" s="42" t="str">
        <f t="shared" si="5"/>
        <v/>
      </c>
      <c r="H113" s="42" t="str">
        <f t="shared" si="6"/>
        <v/>
      </c>
      <c r="I113" s="42" t="str">
        <f t="shared" si="7"/>
        <v/>
      </c>
    </row>
    <row r="114" spans="1:9" ht="16.5" thickTop="1" thickBot="1">
      <c r="A114" s="8"/>
      <c r="B114" s="42"/>
      <c r="C114" s="8"/>
      <c r="D114" s="1"/>
      <c r="E114" s="1"/>
      <c r="F114" s="42" t="str">
        <f t="shared" si="4"/>
        <v/>
      </c>
      <c r="G114" s="42" t="str">
        <f t="shared" si="5"/>
        <v/>
      </c>
      <c r="H114" s="42" t="str">
        <f t="shared" si="6"/>
        <v/>
      </c>
      <c r="I114" s="42" t="str">
        <f t="shared" si="7"/>
        <v/>
      </c>
    </row>
    <row r="115" spans="1:9" ht="16.5" thickTop="1" thickBot="1">
      <c r="A115" s="8"/>
      <c r="B115" s="42"/>
      <c r="C115" s="8"/>
      <c r="D115" s="1"/>
      <c r="E115" s="1"/>
      <c r="F115" s="42" t="str">
        <f t="shared" si="4"/>
        <v/>
      </c>
      <c r="G115" s="42" t="str">
        <f t="shared" si="5"/>
        <v/>
      </c>
      <c r="H115" s="42" t="str">
        <f t="shared" si="6"/>
        <v/>
      </c>
      <c r="I115" s="42" t="str">
        <f t="shared" si="7"/>
        <v/>
      </c>
    </row>
    <row r="116" spans="1:9" ht="16.5" thickTop="1" thickBot="1">
      <c r="A116" s="8"/>
      <c r="B116" s="42"/>
      <c r="C116" s="8"/>
      <c r="D116" s="1"/>
      <c r="E116" s="1"/>
      <c r="F116" s="42" t="str">
        <f t="shared" si="4"/>
        <v/>
      </c>
      <c r="G116" s="42" t="str">
        <f t="shared" si="5"/>
        <v/>
      </c>
      <c r="H116" s="42" t="str">
        <f t="shared" si="6"/>
        <v/>
      </c>
      <c r="I116" s="42" t="str">
        <f t="shared" si="7"/>
        <v/>
      </c>
    </row>
    <row r="117" spans="1:9" ht="16.5" thickTop="1" thickBot="1">
      <c r="A117" s="8"/>
      <c r="B117" s="42"/>
      <c r="C117" s="8"/>
      <c r="D117" s="1"/>
      <c r="E117" s="1"/>
      <c r="F117" s="42" t="str">
        <f t="shared" si="4"/>
        <v/>
      </c>
      <c r="G117" s="42" t="str">
        <f t="shared" si="5"/>
        <v/>
      </c>
      <c r="H117" s="42" t="str">
        <f t="shared" si="6"/>
        <v/>
      </c>
      <c r="I117" s="42" t="str">
        <f t="shared" si="7"/>
        <v/>
      </c>
    </row>
    <row r="118" spans="1:9" ht="16.5" thickTop="1" thickBot="1">
      <c r="A118" s="8"/>
      <c r="B118" s="42"/>
      <c r="C118" s="8"/>
      <c r="D118" s="1"/>
      <c r="E118" s="1"/>
      <c r="F118" s="42" t="str">
        <f t="shared" si="4"/>
        <v/>
      </c>
      <c r="G118" s="42" t="str">
        <f t="shared" si="5"/>
        <v/>
      </c>
      <c r="H118" s="42" t="str">
        <f t="shared" si="6"/>
        <v/>
      </c>
      <c r="I118" s="42" t="str">
        <f t="shared" si="7"/>
        <v/>
      </c>
    </row>
    <row r="119" spans="1:9" ht="16.5" thickTop="1" thickBot="1">
      <c r="A119" s="8"/>
      <c r="B119" s="42"/>
      <c r="C119" s="8"/>
      <c r="D119" s="1"/>
      <c r="E119" s="1"/>
      <c r="F119" s="42" t="str">
        <f t="shared" si="4"/>
        <v/>
      </c>
      <c r="G119" s="42" t="str">
        <f t="shared" si="5"/>
        <v/>
      </c>
      <c r="H119" s="42" t="str">
        <f t="shared" si="6"/>
        <v/>
      </c>
      <c r="I119" s="42" t="str">
        <f t="shared" si="7"/>
        <v/>
      </c>
    </row>
    <row r="120" spans="1:9" ht="16.5" thickTop="1" thickBot="1">
      <c r="A120" s="8"/>
      <c r="B120" s="42"/>
      <c r="C120" s="8"/>
      <c r="D120" s="1"/>
      <c r="E120" s="1"/>
      <c r="F120" s="42" t="str">
        <f t="shared" si="4"/>
        <v/>
      </c>
      <c r="G120" s="42" t="str">
        <f t="shared" si="5"/>
        <v/>
      </c>
      <c r="H120" s="42" t="str">
        <f t="shared" si="6"/>
        <v/>
      </c>
      <c r="I120" s="42" t="str">
        <f t="shared" si="7"/>
        <v/>
      </c>
    </row>
    <row r="121" spans="1:9" ht="16.5" thickTop="1" thickBot="1">
      <c r="A121" s="8"/>
      <c r="B121" s="42"/>
      <c r="C121" s="8"/>
      <c r="D121" s="1"/>
      <c r="E121" s="1"/>
      <c r="F121" s="42" t="str">
        <f t="shared" si="4"/>
        <v/>
      </c>
      <c r="G121" s="42" t="str">
        <f t="shared" si="5"/>
        <v/>
      </c>
      <c r="H121" s="42" t="str">
        <f t="shared" si="6"/>
        <v/>
      </c>
      <c r="I121" s="42" t="str">
        <f t="shared" si="7"/>
        <v/>
      </c>
    </row>
    <row r="122" spans="1:9" ht="16.5" thickTop="1" thickBot="1">
      <c r="A122" s="8"/>
      <c r="B122" s="42"/>
      <c r="C122" s="8"/>
      <c r="D122" s="1"/>
      <c r="E122" s="1"/>
      <c r="F122" s="42" t="str">
        <f t="shared" si="4"/>
        <v/>
      </c>
      <c r="G122" s="42" t="str">
        <f t="shared" si="5"/>
        <v/>
      </c>
      <c r="H122" s="42" t="str">
        <f t="shared" si="6"/>
        <v/>
      </c>
      <c r="I122" s="42" t="str">
        <f t="shared" si="7"/>
        <v/>
      </c>
    </row>
    <row r="123" spans="1:9" ht="16.5" thickTop="1" thickBot="1">
      <c r="A123" s="8"/>
      <c r="B123" s="42"/>
      <c r="C123" s="8"/>
      <c r="D123" s="1"/>
      <c r="E123" s="1"/>
      <c r="F123" s="42" t="str">
        <f t="shared" si="4"/>
        <v/>
      </c>
      <c r="G123" s="42" t="str">
        <f t="shared" si="5"/>
        <v/>
      </c>
      <c r="H123" s="42" t="str">
        <f t="shared" si="6"/>
        <v/>
      </c>
      <c r="I123" s="42" t="str">
        <f t="shared" si="7"/>
        <v/>
      </c>
    </row>
    <row r="124" spans="1:9" ht="16.5" thickTop="1" thickBot="1">
      <c r="A124" s="8"/>
      <c r="B124" s="42"/>
      <c r="C124" s="8"/>
      <c r="D124" s="1"/>
      <c r="E124" s="1"/>
      <c r="F124" s="42" t="str">
        <f t="shared" si="4"/>
        <v/>
      </c>
      <c r="G124" s="42" t="str">
        <f t="shared" si="5"/>
        <v/>
      </c>
      <c r="H124" s="42" t="str">
        <f t="shared" si="6"/>
        <v/>
      </c>
      <c r="I124" s="42" t="str">
        <f t="shared" si="7"/>
        <v/>
      </c>
    </row>
    <row r="125" spans="1:9" ht="16.5" thickTop="1" thickBot="1">
      <c r="A125" s="8"/>
      <c r="B125" s="42"/>
      <c r="C125" s="8"/>
      <c r="D125" s="1"/>
      <c r="E125" s="1"/>
      <c r="F125" s="42" t="str">
        <f t="shared" si="4"/>
        <v/>
      </c>
      <c r="G125" s="42" t="str">
        <f t="shared" si="5"/>
        <v/>
      </c>
      <c r="H125" s="42" t="str">
        <f t="shared" si="6"/>
        <v/>
      </c>
      <c r="I125" s="42" t="str">
        <f t="shared" si="7"/>
        <v/>
      </c>
    </row>
    <row r="126" spans="1:9" ht="16.5" thickTop="1" thickBot="1">
      <c r="A126" s="8"/>
      <c r="B126" s="42"/>
      <c r="C126" s="8"/>
      <c r="D126" s="1"/>
      <c r="E126" s="1"/>
      <c r="F126" s="42" t="str">
        <f t="shared" si="4"/>
        <v/>
      </c>
      <c r="G126" s="42" t="str">
        <f t="shared" si="5"/>
        <v/>
      </c>
      <c r="H126" s="42" t="str">
        <f t="shared" si="6"/>
        <v/>
      </c>
      <c r="I126" s="42" t="str">
        <f t="shared" si="7"/>
        <v/>
      </c>
    </row>
    <row r="127" spans="1:9" ht="16.5" thickTop="1" thickBot="1">
      <c r="A127" s="8"/>
      <c r="B127" s="42"/>
      <c r="C127" s="8"/>
      <c r="D127" s="1"/>
      <c r="E127" s="1"/>
      <c r="F127" s="42" t="str">
        <f t="shared" si="4"/>
        <v/>
      </c>
      <c r="G127" s="42" t="str">
        <f t="shared" si="5"/>
        <v/>
      </c>
      <c r="H127" s="42" t="str">
        <f t="shared" si="6"/>
        <v/>
      </c>
      <c r="I127" s="42" t="str">
        <f t="shared" si="7"/>
        <v/>
      </c>
    </row>
    <row r="128" spans="1:9" ht="16.5" thickTop="1" thickBot="1">
      <c r="A128" s="8"/>
      <c r="B128" s="42"/>
      <c r="C128" s="8"/>
      <c r="D128" s="1"/>
      <c r="E128" s="1"/>
      <c r="F128" s="42" t="str">
        <f t="shared" si="4"/>
        <v/>
      </c>
      <c r="G128" s="42" t="str">
        <f t="shared" si="5"/>
        <v/>
      </c>
      <c r="H128" s="42" t="str">
        <f t="shared" si="6"/>
        <v/>
      </c>
      <c r="I128" s="42" t="str">
        <f t="shared" si="7"/>
        <v/>
      </c>
    </row>
    <row r="129" spans="1:9" ht="16.5" thickTop="1" thickBot="1">
      <c r="A129" s="8"/>
      <c r="B129" s="42"/>
      <c r="C129" s="8"/>
      <c r="D129" s="1"/>
      <c r="E129" s="1"/>
      <c r="F129" s="42" t="str">
        <f t="shared" si="4"/>
        <v/>
      </c>
      <c r="G129" s="42" t="str">
        <f t="shared" si="5"/>
        <v/>
      </c>
      <c r="H129" s="42" t="str">
        <f t="shared" si="6"/>
        <v/>
      </c>
      <c r="I129" s="42" t="str">
        <f t="shared" si="7"/>
        <v/>
      </c>
    </row>
    <row r="130" spans="1:9" ht="16.5" thickTop="1" thickBot="1">
      <c r="A130" s="8"/>
      <c r="B130" s="42"/>
      <c r="C130" s="8"/>
      <c r="D130" s="1"/>
      <c r="E130" s="1"/>
      <c r="F130" s="42" t="str">
        <f t="shared" si="4"/>
        <v/>
      </c>
      <c r="G130" s="42" t="str">
        <f t="shared" si="5"/>
        <v/>
      </c>
      <c r="H130" s="42" t="str">
        <f t="shared" si="6"/>
        <v/>
      </c>
      <c r="I130" s="42" t="str">
        <f t="shared" si="7"/>
        <v/>
      </c>
    </row>
    <row r="131" spans="1:9" ht="16.5" thickTop="1" thickBot="1">
      <c r="A131" s="8"/>
      <c r="B131" s="42"/>
      <c r="C131" s="8"/>
      <c r="D131" s="1"/>
      <c r="E131" s="1"/>
      <c r="F131" s="42" t="str">
        <f t="shared" si="4"/>
        <v/>
      </c>
      <c r="G131" s="42" t="str">
        <f t="shared" si="5"/>
        <v/>
      </c>
      <c r="H131" s="42" t="str">
        <f t="shared" si="6"/>
        <v/>
      </c>
      <c r="I131" s="42" t="str">
        <f t="shared" si="7"/>
        <v/>
      </c>
    </row>
    <row r="132" spans="1:9" ht="16.5" thickTop="1" thickBot="1">
      <c r="A132" s="8"/>
      <c r="B132" s="42"/>
      <c r="C132" s="8"/>
      <c r="D132" s="1"/>
      <c r="E132" s="1"/>
      <c r="F132" s="42" t="str">
        <f t="shared" si="4"/>
        <v/>
      </c>
      <c r="G132" s="42" t="str">
        <f t="shared" si="5"/>
        <v/>
      </c>
      <c r="H132" s="42" t="str">
        <f t="shared" si="6"/>
        <v/>
      </c>
      <c r="I132" s="42" t="str">
        <f t="shared" si="7"/>
        <v/>
      </c>
    </row>
    <row r="133" spans="1:9" ht="16.5" thickTop="1" thickBot="1">
      <c r="A133" s="8"/>
      <c r="B133" s="42"/>
      <c r="C133" s="8"/>
      <c r="D133" s="1"/>
      <c r="E133" s="1"/>
      <c r="F133" s="42" t="str">
        <f t="shared" si="4"/>
        <v/>
      </c>
      <c r="G133" s="42" t="str">
        <f t="shared" si="5"/>
        <v/>
      </c>
      <c r="H133" s="42" t="str">
        <f t="shared" si="6"/>
        <v/>
      </c>
      <c r="I133" s="42" t="str">
        <f t="shared" si="7"/>
        <v/>
      </c>
    </row>
    <row r="134" spans="1:9" ht="16.5" thickTop="1" thickBot="1">
      <c r="A134" s="8"/>
      <c r="B134" s="42"/>
      <c r="C134" s="8"/>
      <c r="D134" s="1"/>
      <c r="E134" s="1"/>
      <c r="F134" s="42" t="str">
        <f t="shared" si="4"/>
        <v/>
      </c>
      <c r="G134" s="42" t="str">
        <f t="shared" si="5"/>
        <v/>
      </c>
      <c r="H134" s="42" t="str">
        <f t="shared" si="6"/>
        <v/>
      </c>
      <c r="I134" s="42" t="str">
        <f t="shared" si="7"/>
        <v/>
      </c>
    </row>
    <row r="135" spans="1:9" ht="16.5" thickTop="1" thickBot="1">
      <c r="A135" s="8"/>
      <c r="B135" s="42"/>
      <c r="C135" s="8"/>
      <c r="D135" s="1"/>
      <c r="E135" s="1"/>
      <c r="F135" s="42" t="str">
        <f t="shared" si="4"/>
        <v/>
      </c>
      <c r="G135" s="42" t="str">
        <f t="shared" si="5"/>
        <v/>
      </c>
      <c r="H135" s="42" t="str">
        <f t="shared" si="6"/>
        <v/>
      </c>
      <c r="I135" s="42" t="str">
        <f t="shared" si="7"/>
        <v/>
      </c>
    </row>
    <row r="136" spans="1:9" ht="16.5" thickTop="1" thickBot="1">
      <c r="A136" s="8"/>
      <c r="B136" s="42"/>
      <c r="C136" s="8"/>
      <c r="D136" s="1"/>
      <c r="E136" s="1"/>
      <c r="F136" s="42" t="str">
        <f t="shared" si="4"/>
        <v/>
      </c>
      <c r="G136" s="42" t="str">
        <f t="shared" si="5"/>
        <v/>
      </c>
      <c r="H136" s="42" t="str">
        <f t="shared" si="6"/>
        <v/>
      </c>
      <c r="I136" s="42" t="str">
        <f t="shared" si="7"/>
        <v/>
      </c>
    </row>
    <row r="137" spans="1:9" ht="16.5" thickTop="1" thickBot="1">
      <c r="A137" s="8"/>
      <c r="B137" s="42"/>
      <c r="C137" s="8"/>
      <c r="D137" s="1"/>
      <c r="E137" s="1"/>
      <c r="F137" s="42" t="str">
        <f t="shared" si="4"/>
        <v/>
      </c>
      <c r="G137" s="42" t="str">
        <f t="shared" si="5"/>
        <v/>
      </c>
      <c r="H137" s="42" t="str">
        <f t="shared" si="6"/>
        <v/>
      </c>
      <c r="I137" s="42" t="str">
        <f t="shared" si="7"/>
        <v/>
      </c>
    </row>
    <row r="138" spans="1:9" ht="16.5" thickTop="1" thickBot="1">
      <c r="A138" s="8"/>
      <c r="B138" s="42"/>
      <c r="C138" s="8"/>
      <c r="D138" s="1"/>
      <c r="E138" s="1"/>
      <c r="F138" s="42" t="str">
        <f t="shared" ref="F138:F201" si="8">IF(AND(ISBLANK($C138),ISBLANK($A138),NOT(ISBLANK($B138))),$B138,"")</f>
        <v/>
      </c>
      <c r="G138" s="42" t="str">
        <f t="shared" ref="G138:G201" si="9">IF(AND(ISBLANK($C138),$A138="X",NOT(ISBLANK($B138))),$B138,"")</f>
        <v/>
      </c>
      <c r="H138" s="42" t="str">
        <f t="shared" ref="H138:H201" si="10">IF(AND($C138="D",ISBLANK($A138),NOT(ISBLANK($B138))),$B138,"")</f>
        <v/>
      </c>
      <c r="I138" s="42" t="str">
        <f t="shared" ref="I138:I201" si="11">IF(AND($C138="D",$A138="X",NOT(ISBLANK($B138))),$B138,"")</f>
        <v/>
      </c>
    </row>
    <row r="139" spans="1:9" ht="16.5" thickTop="1" thickBot="1">
      <c r="A139" s="8"/>
      <c r="B139" s="42"/>
      <c r="C139" s="8"/>
      <c r="D139" s="1"/>
      <c r="E139" s="1"/>
      <c r="F139" s="42" t="str">
        <f t="shared" si="8"/>
        <v/>
      </c>
      <c r="G139" s="42" t="str">
        <f t="shared" si="9"/>
        <v/>
      </c>
      <c r="H139" s="42" t="str">
        <f t="shared" si="10"/>
        <v/>
      </c>
      <c r="I139" s="42" t="str">
        <f t="shared" si="11"/>
        <v/>
      </c>
    </row>
    <row r="140" spans="1:9" ht="16.5" thickTop="1" thickBot="1">
      <c r="A140" s="8"/>
      <c r="B140" s="42"/>
      <c r="C140" s="8"/>
      <c r="D140" s="1"/>
      <c r="E140" s="1"/>
      <c r="F140" s="42" t="str">
        <f t="shared" si="8"/>
        <v/>
      </c>
      <c r="G140" s="42" t="str">
        <f t="shared" si="9"/>
        <v/>
      </c>
      <c r="H140" s="42" t="str">
        <f t="shared" si="10"/>
        <v/>
      </c>
      <c r="I140" s="42" t="str">
        <f t="shared" si="11"/>
        <v/>
      </c>
    </row>
    <row r="141" spans="1:9" ht="16.5" thickTop="1" thickBot="1">
      <c r="A141" s="8"/>
      <c r="B141" s="42"/>
      <c r="C141" s="8"/>
      <c r="D141" s="1"/>
      <c r="E141" s="1"/>
      <c r="F141" s="42" t="str">
        <f t="shared" si="8"/>
        <v/>
      </c>
      <c r="G141" s="42" t="str">
        <f t="shared" si="9"/>
        <v/>
      </c>
      <c r="H141" s="42" t="str">
        <f t="shared" si="10"/>
        <v/>
      </c>
      <c r="I141" s="42" t="str">
        <f t="shared" si="11"/>
        <v/>
      </c>
    </row>
    <row r="142" spans="1:9" ht="16.5" thickTop="1" thickBot="1">
      <c r="A142" s="8"/>
      <c r="B142" s="42"/>
      <c r="C142" s="8"/>
      <c r="D142" s="1"/>
      <c r="E142" s="1"/>
      <c r="F142" s="42" t="str">
        <f t="shared" si="8"/>
        <v/>
      </c>
      <c r="G142" s="42" t="str">
        <f t="shared" si="9"/>
        <v/>
      </c>
      <c r="H142" s="42" t="str">
        <f t="shared" si="10"/>
        <v/>
      </c>
      <c r="I142" s="42" t="str">
        <f t="shared" si="11"/>
        <v/>
      </c>
    </row>
    <row r="143" spans="1:9" ht="16.5" thickTop="1" thickBot="1">
      <c r="A143" s="8"/>
      <c r="B143" s="42"/>
      <c r="C143" s="8"/>
      <c r="D143" s="1"/>
      <c r="E143" s="1"/>
      <c r="F143" s="42" t="str">
        <f t="shared" si="8"/>
        <v/>
      </c>
      <c r="G143" s="42" t="str">
        <f t="shared" si="9"/>
        <v/>
      </c>
      <c r="H143" s="42" t="str">
        <f t="shared" si="10"/>
        <v/>
      </c>
      <c r="I143" s="42" t="str">
        <f t="shared" si="11"/>
        <v/>
      </c>
    </row>
    <row r="144" spans="1:9" ht="16.5" thickTop="1" thickBot="1">
      <c r="A144" s="8"/>
      <c r="B144" s="42"/>
      <c r="C144" s="8"/>
      <c r="D144" s="1"/>
      <c r="E144" s="1"/>
      <c r="F144" s="42" t="str">
        <f t="shared" si="8"/>
        <v/>
      </c>
      <c r="G144" s="42" t="str">
        <f t="shared" si="9"/>
        <v/>
      </c>
      <c r="H144" s="42" t="str">
        <f t="shared" si="10"/>
        <v/>
      </c>
      <c r="I144" s="42" t="str">
        <f t="shared" si="11"/>
        <v/>
      </c>
    </row>
    <row r="145" spans="1:9" ht="16.5" thickTop="1" thickBot="1">
      <c r="A145" s="8"/>
      <c r="B145" s="42"/>
      <c r="C145" s="8"/>
      <c r="D145" s="1"/>
      <c r="E145" s="1"/>
      <c r="F145" s="42" t="str">
        <f t="shared" si="8"/>
        <v/>
      </c>
      <c r="G145" s="42" t="str">
        <f t="shared" si="9"/>
        <v/>
      </c>
      <c r="H145" s="42" t="str">
        <f t="shared" si="10"/>
        <v/>
      </c>
      <c r="I145" s="42" t="str">
        <f t="shared" si="11"/>
        <v/>
      </c>
    </row>
    <row r="146" spans="1:9" ht="16.5" thickTop="1" thickBot="1">
      <c r="A146" s="8"/>
      <c r="B146" s="42"/>
      <c r="C146" s="8"/>
      <c r="D146" s="1"/>
      <c r="E146" s="1"/>
      <c r="F146" s="42" t="str">
        <f t="shared" si="8"/>
        <v/>
      </c>
      <c r="G146" s="42" t="str">
        <f t="shared" si="9"/>
        <v/>
      </c>
      <c r="H146" s="42" t="str">
        <f t="shared" si="10"/>
        <v/>
      </c>
      <c r="I146" s="42" t="str">
        <f t="shared" si="11"/>
        <v/>
      </c>
    </row>
    <row r="147" spans="1:9" ht="16.5" thickTop="1" thickBot="1">
      <c r="A147" s="8"/>
      <c r="B147" s="42"/>
      <c r="C147" s="8"/>
      <c r="D147" s="1"/>
      <c r="E147" s="1"/>
      <c r="F147" s="42" t="str">
        <f t="shared" si="8"/>
        <v/>
      </c>
      <c r="G147" s="42" t="str">
        <f t="shared" si="9"/>
        <v/>
      </c>
      <c r="H147" s="42" t="str">
        <f t="shared" si="10"/>
        <v/>
      </c>
      <c r="I147" s="42" t="str">
        <f t="shared" si="11"/>
        <v/>
      </c>
    </row>
    <row r="148" spans="1:9" ht="16.5" thickTop="1" thickBot="1">
      <c r="A148" s="8"/>
      <c r="B148" s="42"/>
      <c r="C148" s="8"/>
      <c r="D148" s="1"/>
      <c r="E148" s="1"/>
      <c r="F148" s="42" t="str">
        <f t="shared" si="8"/>
        <v/>
      </c>
      <c r="G148" s="42" t="str">
        <f t="shared" si="9"/>
        <v/>
      </c>
      <c r="H148" s="42" t="str">
        <f t="shared" si="10"/>
        <v/>
      </c>
      <c r="I148" s="42" t="str">
        <f t="shared" si="11"/>
        <v/>
      </c>
    </row>
    <row r="149" spans="1:9" ht="16.5" thickTop="1" thickBot="1">
      <c r="A149" s="8"/>
      <c r="B149" s="42"/>
      <c r="C149" s="8"/>
      <c r="D149" s="1"/>
      <c r="E149" s="1"/>
      <c r="F149" s="42" t="str">
        <f t="shared" si="8"/>
        <v/>
      </c>
      <c r="G149" s="42" t="str">
        <f t="shared" si="9"/>
        <v/>
      </c>
      <c r="H149" s="42" t="str">
        <f t="shared" si="10"/>
        <v/>
      </c>
      <c r="I149" s="42" t="str">
        <f t="shared" si="11"/>
        <v/>
      </c>
    </row>
    <row r="150" spans="1:9" ht="16.5" thickTop="1" thickBot="1">
      <c r="A150" s="8"/>
      <c r="B150" s="42"/>
      <c r="C150" s="8"/>
      <c r="D150" s="1"/>
      <c r="E150" s="1"/>
      <c r="F150" s="42" t="str">
        <f t="shared" si="8"/>
        <v/>
      </c>
      <c r="G150" s="42" t="str">
        <f t="shared" si="9"/>
        <v/>
      </c>
      <c r="H150" s="42" t="str">
        <f t="shared" si="10"/>
        <v/>
      </c>
      <c r="I150" s="42" t="str">
        <f t="shared" si="11"/>
        <v/>
      </c>
    </row>
    <row r="151" spans="1:9" ht="16.5" thickTop="1" thickBot="1">
      <c r="A151" s="8"/>
      <c r="B151" s="42"/>
      <c r="C151" s="8"/>
      <c r="D151" s="1"/>
      <c r="E151" s="1"/>
      <c r="F151" s="42" t="str">
        <f t="shared" si="8"/>
        <v/>
      </c>
      <c r="G151" s="42" t="str">
        <f t="shared" si="9"/>
        <v/>
      </c>
      <c r="H151" s="42" t="str">
        <f t="shared" si="10"/>
        <v/>
      </c>
      <c r="I151" s="42" t="str">
        <f t="shared" si="11"/>
        <v/>
      </c>
    </row>
    <row r="152" spans="1:9" ht="16.5" thickTop="1" thickBot="1">
      <c r="A152" s="8"/>
      <c r="B152" s="42"/>
      <c r="C152" s="8"/>
      <c r="D152" s="1"/>
      <c r="E152" s="1"/>
      <c r="F152" s="42" t="str">
        <f t="shared" si="8"/>
        <v/>
      </c>
      <c r="G152" s="42" t="str">
        <f t="shared" si="9"/>
        <v/>
      </c>
      <c r="H152" s="42" t="str">
        <f t="shared" si="10"/>
        <v/>
      </c>
      <c r="I152" s="42" t="str">
        <f t="shared" si="11"/>
        <v/>
      </c>
    </row>
    <row r="153" spans="1:9" ht="16.5" thickTop="1" thickBot="1">
      <c r="A153" s="8"/>
      <c r="B153" s="42"/>
      <c r="C153" s="8"/>
      <c r="D153" s="1"/>
      <c r="E153" s="1"/>
      <c r="F153" s="42" t="str">
        <f t="shared" si="8"/>
        <v/>
      </c>
      <c r="G153" s="42" t="str">
        <f t="shared" si="9"/>
        <v/>
      </c>
      <c r="H153" s="42" t="str">
        <f t="shared" si="10"/>
        <v/>
      </c>
      <c r="I153" s="42" t="str">
        <f t="shared" si="11"/>
        <v/>
      </c>
    </row>
    <row r="154" spans="1:9" ht="16.5" thickTop="1" thickBot="1">
      <c r="A154" s="8"/>
      <c r="B154" s="42"/>
      <c r="C154" s="8"/>
      <c r="D154" s="1"/>
      <c r="E154" s="1"/>
      <c r="F154" s="42" t="str">
        <f t="shared" si="8"/>
        <v/>
      </c>
      <c r="G154" s="42" t="str">
        <f t="shared" si="9"/>
        <v/>
      </c>
      <c r="H154" s="42" t="str">
        <f t="shared" si="10"/>
        <v/>
      </c>
      <c r="I154" s="42" t="str">
        <f t="shared" si="11"/>
        <v/>
      </c>
    </row>
    <row r="155" spans="1:9" ht="16.5" thickTop="1" thickBot="1">
      <c r="A155" s="8"/>
      <c r="B155" s="42"/>
      <c r="C155" s="8"/>
      <c r="D155" s="1"/>
      <c r="E155" s="1"/>
      <c r="F155" s="42" t="str">
        <f t="shared" si="8"/>
        <v/>
      </c>
      <c r="G155" s="42" t="str">
        <f t="shared" si="9"/>
        <v/>
      </c>
      <c r="H155" s="42" t="str">
        <f t="shared" si="10"/>
        <v/>
      </c>
      <c r="I155" s="42" t="str">
        <f t="shared" si="11"/>
        <v/>
      </c>
    </row>
    <row r="156" spans="1:9" ht="16.5" thickTop="1" thickBot="1">
      <c r="A156" s="8"/>
      <c r="B156" s="42"/>
      <c r="C156" s="8"/>
      <c r="D156" s="1"/>
      <c r="E156" s="1"/>
      <c r="F156" s="42" t="str">
        <f t="shared" si="8"/>
        <v/>
      </c>
      <c r="G156" s="42" t="str">
        <f t="shared" si="9"/>
        <v/>
      </c>
      <c r="H156" s="42" t="str">
        <f t="shared" si="10"/>
        <v/>
      </c>
      <c r="I156" s="42" t="str">
        <f t="shared" si="11"/>
        <v/>
      </c>
    </row>
    <row r="157" spans="1:9" ht="16.5" thickTop="1" thickBot="1">
      <c r="A157" s="8"/>
      <c r="B157" s="42"/>
      <c r="C157" s="8"/>
      <c r="D157" s="1"/>
      <c r="E157" s="1"/>
      <c r="F157" s="42" t="str">
        <f t="shared" si="8"/>
        <v/>
      </c>
      <c r="G157" s="42" t="str">
        <f t="shared" si="9"/>
        <v/>
      </c>
      <c r="H157" s="42" t="str">
        <f t="shared" si="10"/>
        <v/>
      </c>
      <c r="I157" s="42" t="str">
        <f t="shared" si="11"/>
        <v/>
      </c>
    </row>
    <row r="158" spans="1:9" ht="16.5" thickTop="1" thickBot="1">
      <c r="A158" s="8"/>
      <c r="B158" s="42"/>
      <c r="C158" s="8"/>
      <c r="D158" s="1"/>
      <c r="E158" s="1"/>
      <c r="F158" s="42" t="str">
        <f t="shared" si="8"/>
        <v/>
      </c>
      <c r="G158" s="42" t="str">
        <f t="shared" si="9"/>
        <v/>
      </c>
      <c r="H158" s="42" t="str">
        <f t="shared" si="10"/>
        <v/>
      </c>
      <c r="I158" s="42" t="str">
        <f t="shared" si="11"/>
        <v/>
      </c>
    </row>
    <row r="159" spans="1:9" ht="16.5" thickTop="1" thickBot="1">
      <c r="A159" s="8"/>
      <c r="B159" s="42"/>
      <c r="C159" s="8"/>
      <c r="D159" s="1"/>
      <c r="E159" s="1"/>
      <c r="F159" s="42" t="str">
        <f t="shared" si="8"/>
        <v/>
      </c>
      <c r="G159" s="42" t="str">
        <f t="shared" si="9"/>
        <v/>
      </c>
      <c r="H159" s="42" t="str">
        <f t="shared" si="10"/>
        <v/>
      </c>
      <c r="I159" s="42" t="str">
        <f t="shared" si="11"/>
        <v/>
      </c>
    </row>
    <row r="160" spans="1:9" ht="16.5" thickTop="1" thickBot="1">
      <c r="A160" s="8"/>
      <c r="B160" s="42"/>
      <c r="C160" s="8"/>
      <c r="D160" s="1"/>
      <c r="E160" s="1"/>
      <c r="F160" s="42" t="str">
        <f t="shared" si="8"/>
        <v/>
      </c>
      <c r="G160" s="42" t="str">
        <f t="shared" si="9"/>
        <v/>
      </c>
      <c r="H160" s="42" t="str">
        <f t="shared" si="10"/>
        <v/>
      </c>
      <c r="I160" s="42" t="str">
        <f t="shared" si="11"/>
        <v/>
      </c>
    </row>
    <row r="161" spans="1:9" ht="16.5" thickTop="1" thickBot="1">
      <c r="A161" s="8"/>
      <c r="B161" s="42"/>
      <c r="C161" s="8"/>
      <c r="D161" s="1"/>
      <c r="E161" s="1"/>
      <c r="F161" s="42" t="str">
        <f t="shared" si="8"/>
        <v/>
      </c>
      <c r="G161" s="42" t="str">
        <f t="shared" si="9"/>
        <v/>
      </c>
      <c r="H161" s="42" t="str">
        <f t="shared" si="10"/>
        <v/>
      </c>
      <c r="I161" s="42" t="str">
        <f t="shared" si="11"/>
        <v/>
      </c>
    </row>
    <row r="162" spans="1:9" ht="16.5" thickTop="1" thickBot="1">
      <c r="A162" s="8"/>
      <c r="B162" s="42"/>
      <c r="C162" s="8"/>
      <c r="D162" s="1"/>
      <c r="E162" s="1"/>
      <c r="F162" s="42" t="str">
        <f t="shared" si="8"/>
        <v/>
      </c>
      <c r="G162" s="42" t="str">
        <f t="shared" si="9"/>
        <v/>
      </c>
      <c r="H162" s="42" t="str">
        <f t="shared" si="10"/>
        <v/>
      </c>
      <c r="I162" s="42" t="str">
        <f t="shared" si="11"/>
        <v/>
      </c>
    </row>
    <row r="163" spans="1:9" ht="16.5" thickTop="1" thickBot="1">
      <c r="A163" s="8"/>
      <c r="B163" s="42"/>
      <c r="C163" s="8"/>
      <c r="D163" s="1"/>
      <c r="E163" s="1"/>
      <c r="F163" s="42" t="str">
        <f t="shared" si="8"/>
        <v/>
      </c>
      <c r="G163" s="42" t="str">
        <f t="shared" si="9"/>
        <v/>
      </c>
      <c r="H163" s="42" t="str">
        <f t="shared" si="10"/>
        <v/>
      </c>
      <c r="I163" s="42" t="str">
        <f t="shared" si="11"/>
        <v/>
      </c>
    </row>
    <row r="164" spans="1:9" ht="16.5" thickTop="1" thickBot="1">
      <c r="A164" s="8"/>
      <c r="B164" s="42"/>
      <c r="C164" s="8"/>
      <c r="D164" s="1"/>
      <c r="E164" s="1"/>
      <c r="F164" s="42" t="str">
        <f t="shared" si="8"/>
        <v/>
      </c>
      <c r="G164" s="42" t="str">
        <f t="shared" si="9"/>
        <v/>
      </c>
      <c r="H164" s="42" t="str">
        <f t="shared" si="10"/>
        <v/>
      </c>
      <c r="I164" s="42" t="str">
        <f t="shared" si="11"/>
        <v/>
      </c>
    </row>
    <row r="165" spans="1:9" ht="16.5" thickTop="1" thickBot="1">
      <c r="A165" s="8"/>
      <c r="B165" s="42"/>
      <c r="C165" s="8"/>
      <c r="D165" s="1"/>
      <c r="E165" s="1"/>
      <c r="F165" s="42" t="str">
        <f t="shared" si="8"/>
        <v/>
      </c>
      <c r="G165" s="42" t="str">
        <f t="shared" si="9"/>
        <v/>
      </c>
      <c r="H165" s="42" t="str">
        <f t="shared" si="10"/>
        <v/>
      </c>
      <c r="I165" s="42" t="str">
        <f t="shared" si="11"/>
        <v/>
      </c>
    </row>
    <row r="166" spans="1:9" ht="16.5" thickTop="1" thickBot="1">
      <c r="A166" s="8"/>
      <c r="B166" s="42"/>
      <c r="C166" s="8"/>
      <c r="D166" s="1"/>
      <c r="E166" s="1"/>
      <c r="F166" s="42" t="str">
        <f t="shared" si="8"/>
        <v/>
      </c>
      <c r="G166" s="42" t="str">
        <f t="shared" si="9"/>
        <v/>
      </c>
      <c r="H166" s="42" t="str">
        <f t="shared" si="10"/>
        <v/>
      </c>
      <c r="I166" s="42" t="str">
        <f t="shared" si="11"/>
        <v/>
      </c>
    </row>
    <row r="167" spans="1:9" ht="16.5" thickTop="1" thickBot="1">
      <c r="A167" s="8"/>
      <c r="B167" s="42"/>
      <c r="C167" s="8"/>
      <c r="D167" s="1"/>
      <c r="E167" s="1"/>
      <c r="F167" s="42" t="str">
        <f t="shared" si="8"/>
        <v/>
      </c>
      <c r="G167" s="42" t="str">
        <f t="shared" si="9"/>
        <v/>
      </c>
      <c r="H167" s="42" t="str">
        <f t="shared" si="10"/>
        <v/>
      </c>
      <c r="I167" s="42" t="str">
        <f t="shared" si="11"/>
        <v/>
      </c>
    </row>
    <row r="168" spans="1:9" ht="16.5" thickTop="1" thickBot="1">
      <c r="A168" s="8"/>
      <c r="B168" s="42"/>
      <c r="C168" s="8"/>
      <c r="D168" s="1"/>
      <c r="E168" s="1"/>
      <c r="F168" s="42" t="str">
        <f t="shared" si="8"/>
        <v/>
      </c>
      <c r="G168" s="42" t="str">
        <f t="shared" si="9"/>
        <v/>
      </c>
      <c r="H168" s="42" t="str">
        <f t="shared" si="10"/>
        <v/>
      </c>
      <c r="I168" s="42" t="str">
        <f t="shared" si="11"/>
        <v/>
      </c>
    </row>
    <row r="169" spans="1:9" ht="16.5" thickTop="1" thickBot="1">
      <c r="A169" s="8"/>
      <c r="B169" s="42"/>
      <c r="C169" s="8"/>
      <c r="D169" s="1"/>
      <c r="E169" s="1"/>
      <c r="F169" s="42" t="str">
        <f t="shared" si="8"/>
        <v/>
      </c>
      <c r="G169" s="42" t="str">
        <f t="shared" si="9"/>
        <v/>
      </c>
      <c r="H169" s="42" t="str">
        <f t="shared" si="10"/>
        <v/>
      </c>
      <c r="I169" s="42" t="str">
        <f t="shared" si="11"/>
        <v/>
      </c>
    </row>
    <row r="170" spans="1:9" ht="16.5" thickTop="1" thickBot="1">
      <c r="A170" s="8"/>
      <c r="B170" s="42"/>
      <c r="C170" s="8"/>
      <c r="D170" s="1"/>
      <c r="E170" s="1"/>
      <c r="F170" s="42" t="str">
        <f t="shared" si="8"/>
        <v/>
      </c>
      <c r="G170" s="42" t="str">
        <f t="shared" si="9"/>
        <v/>
      </c>
      <c r="H170" s="42" t="str">
        <f t="shared" si="10"/>
        <v/>
      </c>
      <c r="I170" s="42" t="str">
        <f t="shared" si="11"/>
        <v/>
      </c>
    </row>
    <row r="171" spans="1:9" ht="16.5" thickTop="1" thickBot="1">
      <c r="A171" s="8"/>
      <c r="B171" s="42"/>
      <c r="C171" s="8"/>
      <c r="D171" s="1"/>
      <c r="E171" s="1"/>
      <c r="F171" s="42" t="str">
        <f t="shared" si="8"/>
        <v/>
      </c>
      <c r="G171" s="42" t="str">
        <f t="shared" si="9"/>
        <v/>
      </c>
      <c r="H171" s="42" t="str">
        <f t="shared" si="10"/>
        <v/>
      </c>
      <c r="I171" s="42" t="str">
        <f t="shared" si="11"/>
        <v/>
      </c>
    </row>
    <row r="172" spans="1:9" ht="16.5" thickTop="1" thickBot="1">
      <c r="A172" s="8"/>
      <c r="B172" s="42"/>
      <c r="C172" s="8"/>
      <c r="D172" s="1"/>
      <c r="E172" s="1"/>
      <c r="F172" s="42" t="str">
        <f t="shared" si="8"/>
        <v/>
      </c>
      <c r="G172" s="42" t="str">
        <f t="shared" si="9"/>
        <v/>
      </c>
      <c r="H172" s="42" t="str">
        <f t="shared" si="10"/>
        <v/>
      </c>
      <c r="I172" s="42" t="str">
        <f t="shared" si="11"/>
        <v/>
      </c>
    </row>
    <row r="173" spans="1:9" ht="16.5" thickTop="1" thickBot="1">
      <c r="A173" s="8"/>
      <c r="B173" s="42"/>
      <c r="C173" s="8"/>
      <c r="D173" s="1"/>
      <c r="E173" s="1"/>
      <c r="F173" s="42" t="str">
        <f t="shared" si="8"/>
        <v/>
      </c>
      <c r="G173" s="42" t="str">
        <f t="shared" si="9"/>
        <v/>
      </c>
      <c r="H173" s="42" t="str">
        <f t="shared" si="10"/>
        <v/>
      </c>
      <c r="I173" s="42" t="str">
        <f t="shared" si="11"/>
        <v/>
      </c>
    </row>
    <row r="174" spans="1:9" ht="16.5" thickTop="1" thickBot="1">
      <c r="A174" s="8"/>
      <c r="B174" s="42"/>
      <c r="C174" s="8"/>
      <c r="D174" s="1"/>
      <c r="E174" s="1"/>
      <c r="F174" s="42" t="str">
        <f t="shared" si="8"/>
        <v/>
      </c>
      <c r="G174" s="42" t="str">
        <f t="shared" si="9"/>
        <v/>
      </c>
      <c r="H174" s="42" t="str">
        <f t="shared" si="10"/>
        <v/>
      </c>
      <c r="I174" s="42" t="str">
        <f t="shared" si="11"/>
        <v/>
      </c>
    </row>
    <row r="175" spans="1:9" ht="16.5" thickTop="1" thickBot="1">
      <c r="A175" s="8"/>
      <c r="B175" s="42"/>
      <c r="C175" s="8"/>
      <c r="D175" s="1"/>
      <c r="E175" s="1"/>
      <c r="F175" s="42" t="str">
        <f t="shared" si="8"/>
        <v/>
      </c>
      <c r="G175" s="42" t="str">
        <f t="shared" si="9"/>
        <v/>
      </c>
      <c r="H175" s="42" t="str">
        <f t="shared" si="10"/>
        <v/>
      </c>
      <c r="I175" s="42" t="str">
        <f t="shared" si="11"/>
        <v/>
      </c>
    </row>
    <row r="176" spans="1:9" ht="16.5" thickTop="1" thickBot="1">
      <c r="A176" s="8"/>
      <c r="B176" s="42"/>
      <c r="C176" s="8"/>
      <c r="D176" s="1"/>
      <c r="E176" s="1"/>
      <c r="F176" s="42" t="str">
        <f t="shared" si="8"/>
        <v/>
      </c>
      <c r="G176" s="42" t="str">
        <f t="shared" si="9"/>
        <v/>
      </c>
      <c r="H176" s="42" t="str">
        <f t="shared" si="10"/>
        <v/>
      </c>
      <c r="I176" s="42" t="str">
        <f t="shared" si="11"/>
        <v/>
      </c>
    </row>
    <row r="177" spans="1:9" ht="16.5" thickTop="1" thickBot="1">
      <c r="A177" s="8"/>
      <c r="B177" s="42"/>
      <c r="C177" s="8"/>
      <c r="D177" s="1"/>
      <c r="E177" s="1"/>
      <c r="F177" s="42" t="str">
        <f t="shared" si="8"/>
        <v/>
      </c>
      <c r="G177" s="42" t="str">
        <f t="shared" si="9"/>
        <v/>
      </c>
      <c r="H177" s="42" t="str">
        <f t="shared" si="10"/>
        <v/>
      </c>
      <c r="I177" s="42" t="str">
        <f t="shared" si="11"/>
        <v/>
      </c>
    </row>
    <row r="178" spans="1:9" ht="16.5" thickTop="1" thickBot="1">
      <c r="A178" s="8"/>
      <c r="B178" s="42"/>
      <c r="C178" s="8"/>
      <c r="D178" s="1"/>
      <c r="E178" s="1"/>
      <c r="F178" s="42" t="str">
        <f t="shared" si="8"/>
        <v/>
      </c>
      <c r="G178" s="42" t="str">
        <f t="shared" si="9"/>
        <v/>
      </c>
      <c r="H178" s="42" t="str">
        <f t="shared" si="10"/>
        <v/>
      </c>
      <c r="I178" s="42" t="str">
        <f t="shared" si="11"/>
        <v/>
      </c>
    </row>
    <row r="179" spans="1:9" ht="16.5" thickTop="1" thickBot="1">
      <c r="A179" s="8"/>
      <c r="B179" s="42"/>
      <c r="C179" s="8"/>
      <c r="D179" s="1"/>
      <c r="E179" s="1"/>
      <c r="F179" s="42" t="str">
        <f t="shared" si="8"/>
        <v/>
      </c>
      <c r="G179" s="42" t="str">
        <f t="shared" si="9"/>
        <v/>
      </c>
      <c r="H179" s="42" t="str">
        <f t="shared" si="10"/>
        <v/>
      </c>
      <c r="I179" s="42" t="str">
        <f t="shared" si="11"/>
        <v/>
      </c>
    </row>
    <row r="180" spans="1:9" ht="16.5" thickTop="1" thickBot="1">
      <c r="A180" s="8"/>
      <c r="B180" s="42"/>
      <c r="C180" s="8"/>
      <c r="D180" s="1"/>
      <c r="E180" s="1"/>
      <c r="F180" s="42" t="str">
        <f t="shared" si="8"/>
        <v/>
      </c>
      <c r="G180" s="42" t="str">
        <f t="shared" si="9"/>
        <v/>
      </c>
      <c r="H180" s="42" t="str">
        <f t="shared" si="10"/>
        <v/>
      </c>
      <c r="I180" s="42" t="str">
        <f t="shared" si="11"/>
        <v/>
      </c>
    </row>
    <row r="181" spans="1:9" ht="16.5" thickTop="1" thickBot="1">
      <c r="A181" s="8"/>
      <c r="B181" s="42"/>
      <c r="C181" s="8"/>
      <c r="D181" s="1"/>
      <c r="E181" s="1"/>
      <c r="F181" s="42" t="str">
        <f t="shared" si="8"/>
        <v/>
      </c>
      <c r="G181" s="42" t="str">
        <f t="shared" si="9"/>
        <v/>
      </c>
      <c r="H181" s="42" t="str">
        <f t="shared" si="10"/>
        <v/>
      </c>
      <c r="I181" s="42" t="str">
        <f t="shared" si="11"/>
        <v/>
      </c>
    </row>
    <row r="182" spans="1:9" ht="16.5" thickTop="1" thickBot="1">
      <c r="A182" s="8"/>
      <c r="B182" s="42"/>
      <c r="C182" s="8"/>
      <c r="D182" s="1"/>
      <c r="E182" s="1"/>
      <c r="F182" s="42" t="str">
        <f t="shared" si="8"/>
        <v/>
      </c>
      <c r="G182" s="42" t="str">
        <f t="shared" si="9"/>
        <v/>
      </c>
      <c r="H182" s="42" t="str">
        <f t="shared" si="10"/>
        <v/>
      </c>
      <c r="I182" s="42" t="str">
        <f t="shared" si="11"/>
        <v/>
      </c>
    </row>
    <row r="183" spans="1:9" ht="16.5" thickTop="1" thickBot="1">
      <c r="A183" s="8"/>
      <c r="B183" s="42"/>
      <c r="C183" s="8"/>
      <c r="D183" s="1"/>
      <c r="E183" s="1"/>
      <c r="F183" s="42" t="str">
        <f t="shared" si="8"/>
        <v/>
      </c>
      <c r="G183" s="42" t="str">
        <f t="shared" si="9"/>
        <v/>
      </c>
      <c r="H183" s="42" t="str">
        <f t="shared" si="10"/>
        <v/>
      </c>
      <c r="I183" s="42" t="str">
        <f t="shared" si="11"/>
        <v/>
      </c>
    </row>
    <row r="184" spans="1:9" ht="16.5" thickTop="1" thickBot="1">
      <c r="A184" s="8"/>
      <c r="B184" s="42"/>
      <c r="C184" s="8"/>
      <c r="D184" s="1"/>
      <c r="E184" s="1"/>
      <c r="F184" s="42" t="str">
        <f t="shared" si="8"/>
        <v/>
      </c>
      <c r="G184" s="42" t="str">
        <f t="shared" si="9"/>
        <v/>
      </c>
      <c r="H184" s="42" t="str">
        <f t="shared" si="10"/>
        <v/>
      </c>
      <c r="I184" s="42" t="str">
        <f t="shared" si="11"/>
        <v/>
      </c>
    </row>
    <row r="185" spans="1:9" ht="16.5" thickTop="1" thickBot="1">
      <c r="A185" s="8"/>
      <c r="B185" s="42"/>
      <c r="C185" s="8"/>
      <c r="D185" s="1"/>
      <c r="E185" s="1"/>
      <c r="F185" s="42" t="str">
        <f t="shared" si="8"/>
        <v/>
      </c>
      <c r="G185" s="42" t="str">
        <f t="shared" si="9"/>
        <v/>
      </c>
      <c r="H185" s="42" t="str">
        <f t="shared" si="10"/>
        <v/>
      </c>
      <c r="I185" s="42" t="str">
        <f t="shared" si="11"/>
        <v/>
      </c>
    </row>
    <row r="186" spans="1:9" ht="16.5" thickTop="1" thickBot="1">
      <c r="A186" s="8"/>
      <c r="B186" s="42"/>
      <c r="C186" s="8"/>
      <c r="D186" s="1"/>
      <c r="E186" s="1"/>
      <c r="F186" s="42" t="str">
        <f t="shared" si="8"/>
        <v/>
      </c>
      <c r="G186" s="42" t="str">
        <f t="shared" si="9"/>
        <v/>
      </c>
      <c r="H186" s="42" t="str">
        <f t="shared" si="10"/>
        <v/>
      </c>
      <c r="I186" s="42" t="str">
        <f t="shared" si="11"/>
        <v/>
      </c>
    </row>
    <row r="187" spans="1:9" ht="16.5" thickTop="1" thickBot="1">
      <c r="A187" s="8"/>
      <c r="B187" s="42"/>
      <c r="C187" s="8"/>
      <c r="D187" s="1"/>
      <c r="E187" s="1"/>
      <c r="F187" s="42" t="str">
        <f t="shared" si="8"/>
        <v/>
      </c>
      <c r="G187" s="42" t="str">
        <f t="shared" si="9"/>
        <v/>
      </c>
      <c r="H187" s="42" t="str">
        <f t="shared" si="10"/>
        <v/>
      </c>
      <c r="I187" s="42" t="str">
        <f t="shared" si="11"/>
        <v/>
      </c>
    </row>
    <row r="188" spans="1:9" ht="16.5" thickTop="1" thickBot="1">
      <c r="A188" s="8"/>
      <c r="B188" s="42"/>
      <c r="C188" s="8"/>
      <c r="D188" s="1"/>
      <c r="E188" s="1"/>
      <c r="F188" s="42" t="str">
        <f t="shared" si="8"/>
        <v/>
      </c>
      <c r="G188" s="42" t="str">
        <f t="shared" si="9"/>
        <v/>
      </c>
      <c r="H188" s="42" t="str">
        <f t="shared" si="10"/>
        <v/>
      </c>
      <c r="I188" s="42" t="str">
        <f t="shared" si="11"/>
        <v/>
      </c>
    </row>
    <row r="189" spans="1:9" ht="16.5" thickTop="1" thickBot="1">
      <c r="A189" s="8"/>
      <c r="B189" s="42"/>
      <c r="C189" s="8"/>
      <c r="D189" s="1"/>
      <c r="E189" s="1"/>
      <c r="F189" s="42" t="str">
        <f t="shared" si="8"/>
        <v/>
      </c>
      <c r="G189" s="42" t="str">
        <f t="shared" si="9"/>
        <v/>
      </c>
      <c r="H189" s="42" t="str">
        <f t="shared" si="10"/>
        <v/>
      </c>
      <c r="I189" s="42" t="str">
        <f t="shared" si="11"/>
        <v/>
      </c>
    </row>
    <row r="190" spans="1:9" ht="16.5" thickTop="1" thickBot="1">
      <c r="A190" s="8"/>
      <c r="B190" s="42"/>
      <c r="C190" s="8"/>
      <c r="D190" s="1"/>
      <c r="E190" s="1"/>
      <c r="F190" s="42" t="str">
        <f t="shared" si="8"/>
        <v/>
      </c>
      <c r="G190" s="42" t="str">
        <f t="shared" si="9"/>
        <v/>
      </c>
      <c r="H190" s="42" t="str">
        <f t="shared" si="10"/>
        <v/>
      </c>
      <c r="I190" s="42" t="str">
        <f t="shared" si="11"/>
        <v/>
      </c>
    </row>
    <row r="191" spans="1:9" ht="16.5" thickTop="1" thickBot="1">
      <c r="A191" s="8"/>
      <c r="B191" s="42"/>
      <c r="C191" s="8"/>
      <c r="D191" s="1"/>
      <c r="E191" s="1"/>
      <c r="F191" s="42" t="str">
        <f t="shared" si="8"/>
        <v/>
      </c>
      <c r="G191" s="42" t="str">
        <f t="shared" si="9"/>
        <v/>
      </c>
      <c r="H191" s="42" t="str">
        <f t="shared" si="10"/>
        <v/>
      </c>
      <c r="I191" s="42" t="str">
        <f t="shared" si="11"/>
        <v/>
      </c>
    </row>
    <row r="192" spans="1:9" ht="16.5" thickTop="1" thickBot="1">
      <c r="A192" s="8"/>
      <c r="B192" s="42"/>
      <c r="C192" s="8"/>
      <c r="D192" s="1"/>
      <c r="E192" s="1"/>
      <c r="F192" s="42" t="str">
        <f t="shared" si="8"/>
        <v/>
      </c>
      <c r="G192" s="42" t="str">
        <f t="shared" si="9"/>
        <v/>
      </c>
      <c r="H192" s="42" t="str">
        <f t="shared" si="10"/>
        <v/>
      </c>
      <c r="I192" s="42" t="str">
        <f t="shared" si="11"/>
        <v/>
      </c>
    </row>
    <row r="193" spans="1:9" ht="16.5" thickTop="1" thickBot="1">
      <c r="A193" s="8"/>
      <c r="B193" s="42"/>
      <c r="C193" s="8"/>
      <c r="D193" s="1"/>
      <c r="E193" s="1"/>
      <c r="F193" s="42" t="str">
        <f t="shared" si="8"/>
        <v/>
      </c>
      <c r="G193" s="42" t="str">
        <f t="shared" si="9"/>
        <v/>
      </c>
      <c r="H193" s="42" t="str">
        <f t="shared" si="10"/>
        <v/>
      </c>
      <c r="I193" s="42" t="str">
        <f t="shared" si="11"/>
        <v/>
      </c>
    </row>
    <row r="194" spans="1:9" ht="16.5" thickTop="1" thickBot="1">
      <c r="A194" s="8"/>
      <c r="B194" s="42"/>
      <c r="C194" s="8"/>
      <c r="D194" s="1"/>
      <c r="E194" s="1"/>
      <c r="F194" s="42" t="str">
        <f t="shared" si="8"/>
        <v/>
      </c>
      <c r="G194" s="42" t="str">
        <f t="shared" si="9"/>
        <v/>
      </c>
      <c r="H194" s="42" t="str">
        <f t="shared" si="10"/>
        <v/>
      </c>
      <c r="I194" s="42" t="str">
        <f t="shared" si="11"/>
        <v/>
      </c>
    </row>
    <row r="195" spans="1:9" ht="16.5" thickTop="1" thickBot="1">
      <c r="A195" s="8"/>
      <c r="B195" s="42"/>
      <c r="C195" s="8"/>
      <c r="D195" s="1"/>
      <c r="E195" s="1"/>
      <c r="F195" s="42" t="str">
        <f t="shared" si="8"/>
        <v/>
      </c>
      <c r="G195" s="42" t="str">
        <f t="shared" si="9"/>
        <v/>
      </c>
      <c r="H195" s="42" t="str">
        <f t="shared" si="10"/>
        <v/>
      </c>
      <c r="I195" s="42" t="str">
        <f t="shared" si="11"/>
        <v/>
      </c>
    </row>
    <row r="196" spans="1:9" ht="16.5" thickTop="1" thickBot="1">
      <c r="A196" s="8"/>
      <c r="B196" s="42"/>
      <c r="C196" s="8"/>
      <c r="D196" s="1"/>
      <c r="E196" s="1"/>
      <c r="F196" s="42" t="str">
        <f t="shared" si="8"/>
        <v/>
      </c>
      <c r="G196" s="42" t="str">
        <f t="shared" si="9"/>
        <v/>
      </c>
      <c r="H196" s="42" t="str">
        <f t="shared" si="10"/>
        <v/>
      </c>
      <c r="I196" s="42" t="str">
        <f t="shared" si="11"/>
        <v/>
      </c>
    </row>
    <row r="197" spans="1:9" ht="16.5" thickTop="1" thickBot="1">
      <c r="A197" s="8"/>
      <c r="B197" s="42"/>
      <c r="C197" s="8"/>
      <c r="D197" s="1"/>
      <c r="E197" s="1"/>
      <c r="F197" s="42" t="str">
        <f t="shared" si="8"/>
        <v/>
      </c>
      <c r="G197" s="42" t="str">
        <f t="shared" si="9"/>
        <v/>
      </c>
      <c r="H197" s="42" t="str">
        <f t="shared" si="10"/>
        <v/>
      </c>
      <c r="I197" s="42" t="str">
        <f t="shared" si="11"/>
        <v/>
      </c>
    </row>
    <row r="198" spans="1:9" ht="16.5" thickTop="1" thickBot="1">
      <c r="A198" s="8"/>
      <c r="B198" s="42"/>
      <c r="C198" s="8"/>
      <c r="D198" s="1"/>
      <c r="E198" s="1"/>
      <c r="F198" s="42" t="str">
        <f t="shared" si="8"/>
        <v/>
      </c>
      <c r="G198" s="42" t="str">
        <f t="shared" si="9"/>
        <v/>
      </c>
      <c r="H198" s="42" t="str">
        <f t="shared" si="10"/>
        <v/>
      </c>
      <c r="I198" s="42" t="str">
        <f t="shared" si="11"/>
        <v/>
      </c>
    </row>
    <row r="199" spans="1:9" ht="16.5" thickTop="1" thickBot="1">
      <c r="A199" s="8"/>
      <c r="B199" s="42"/>
      <c r="C199" s="8"/>
      <c r="D199" s="1"/>
      <c r="E199" s="1"/>
      <c r="F199" s="42" t="str">
        <f t="shared" si="8"/>
        <v/>
      </c>
      <c r="G199" s="42" t="str">
        <f t="shared" si="9"/>
        <v/>
      </c>
      <c r="H199" s="42" t="str">
        <f t="shared" si="10"/>
        <v/>
      </c>
      <c r="I199" s="42" t="str">
        <f t="shared" si="11"/>
        <v/>
      </c>
    </row>
    <row r="200" spans="1:9" ht="16.5" thickTop="1" thickBot="1">
      <c r="A200" s="8"/>
      <c r="B200" s="42"/>
      <c r="C200" s="8"/>
      <c r="D200" s="1"/>
      <c r="E200" s="1"/>
      <c r="F200" s="42" t="str">
        <f t="shared" si="8"/>
        <v/>
      </c>
      <c r="G200" s="42" t="str">
        <f t="shared" si="9"/>
        <v/>
      </c>
      <c r="H200" s="42" t="str">
        <f t="shared" si="10"/>
        <v/>
      </c>
      <c r="I200" s="42" t="str">
        <f t="shared" si="11"/>
        <v/>
      </c>
    </row>
    <row r="201" spans="1:9" ht="16.5" thickTop="1" thickBot="1">
      <c r="A201" s="8"/>
      <c r="B201" s="42"/>
      <c r="C201" s="8"/>
      <c r="D201" s="1"/>
      <c r="E201" s="1"/>
      <c r="F201" s="42" t="str">
        <f t="shared" si="8"/>
        <v/>
      </c>
      <c r="G201" s="42" t="str">
        <f t="shared" si="9"/>
        <v/>
      </c>
      <c r="H201" s="42" t="str">
        <f t="shared" si="10"/>
        <v/>
      </c>
      <c r="I201" s="42" t="str">
        <f t="shared" si="11"/>
        <v/>
      </c>
    </row>
    <row r="202" spans="1:9" ht="16.5" thickTop="1" thickBot="1">
      <c r="A202" s="8"/>
      <c r="B202" s="42"/>
      <c r="C202" s="8"/>
      <c r="D202" s="1"/>
      <c r="E202" s="1"/>
      <c r="F202" s="42" t="str">
        <f t="shared" ref="F202:F265" si="12">IF(AND(ISBLANK($C202),ISBLANK($A202),NOT(ISBLANK($B202))),$B202,"")</f>
        <v/>
      </c>
      <c r="G202" s="42" t="str">
        <f t="shared" ref="G202:G265" si="13">IF(AND(ISBLANK($C202),$A202="X",NOT(ISBLANK($B202))),$B202,"")</f>
        <v/>
      </c>
      <c r="H202" s="42" t="str">
        <f t="shared" ref="H202:H265" si="14">IF(AND($C202="D",ISBLANK($A202),NOT(ISBLANK($B202))),$B202,"")</f>
        <v/>
      </c>
      <c r="I202" s="42" t="str">
        <f t="shared" ref="I202:I265" si="15">IF(AND($C202="D",$A202="X",NOT(ISBLANK($B202))),$B202,"")</f>
        <v/>
      </c>
    </row>
    <row r="203" spans="1:9" ht="16.5" thickTop="1" thickBot="1">
      <c r="A203" s="8"/>
      <c r="B203" s="42"/>
      <c r="C203" s="8"/>
      <c r="D203" s="1"/>
      <c r="E203" s="1"/>
      <c r="F203" s="42" t="str">
        <f t="shared" si="12"/>
        <v/>
      </c>
      <c r="G203" s="42" t="str">
        <f t="shared" si="13"/>
        <v/>
      </c>
      <c r="H203" s="42" t="str">
        <f t="shared" si="14"/>
        <v/>
      </c>
      <c r="I203" s="42" t="str">
        <f t="shared" si="15"/>
        <v/>
      </c>
    </row>
    <row r="204" spans="1:9" ht="16.5" thickTop="1" thickBot="1">
      <c r="A204" s="8"/>
      <c r="B204" s="42"/>
      <c r="C204" s="8"/>
      <c r="D204" s="1"/>
      <c r="E204" s="1"/>
      <c r="F204" s="42" t="str">
        <f t="shared" si="12"/>
        <v/>
      </c>
      <c r="G204" s="42" t="str">
        <f t="shared" si="13"/>
        <v/>
      </c>
      <c r="H204" s="42" t="str">
        <f t="shared" si="14"/>
        <v/>
      </c>
      <c r="I204" s="42" t="str">
        <f t="shared" si="15"/>
        <v/>
      </c>
    </row>
    <row r="205" spans="1:9" ht="16.5" thickTop="1" thickBot="1">
      <c r="A205" s="8"/>
      <c r="B205" s="42"/>
      <c r="C205" s="8"/>
      <c r="D205" s="1"/>
      <c r="E205" s="1"/>
      <c r="F205" s="42" t="str">
        <f t="shared" si="12"/>
        <v/>
      </c>
      <c r="G205" s="42" t="str">
        <f t="shared" si="13"/>
        <v/>
      </c>
      <c r="H205" s="42" t="str">
        <f t="shared" si="14"/>
        <v/>
      </c>
      <c r="I205" s="42" t="str">
        <f t="shared" si="15"/>
        <v/>
      </c>
    </row>
    <row r="206" spans="1:9" ht="16.5" thickTop="1" thickBot="1">
      <c r="A206" s="8"/>
      <c r="B206" s="42"/>
      <c r="C206" s="8"/>
      <c r="D206" s="1"/>
      <c r="E206" s="1"/>
      <c r="F206" s="42" t="str">
        <f t="shared" si="12"/>
        <v/>
      </c>
      <c r="G206" s="42" t="str">
        <f t="shared" si="13"/>
        <v/>
      </c>
      <c r="H206" s="42" t="str">
        <f t="shared" si="14"/>
        <v/>
      </c>
      <c r="I206" s="42" t="str">
        <f t="shared" si="15"/>
        <v/>
      </c>
    </row>
    <row r="207" spans="1:9" ht="16.5" thickTop="1" thickBot="1">
      <c r="A207" s="8"/>
      <c r="B207" s="42"/>
      <c r="C207" s="8"/>
      <c r="D207" s="1"/>
      <c r="E207" s="1"/>
      <c r="F207" s="42" t="str">
        <f t="shared" si="12"/>
        <v/>
      </c>
      <c r="G207" s="42" t="str">
        <f t="shared" si="13"/>
        <v/>
      </c>
      <c r="H207" s="42" t="str">
        <f t="shared" si="14"/>
        <v/>
      </c>
      <c r="I207" s="42" t="str">
        <f t="shared" si="15"/>
        <v/>
      </c>
    </row>
    <row r="208" spans="1:9" ht="16.5" thickTop="1" thickBot="1">
      <c r="A208" s="8"/>
      <c r="B208" s="42"/>
      <c r="C208" s="8"/>
      <c r="D208" s="1"/>
      <c r="E208" s="1"/>
      <c r="F208" s="42" t="str">
        <f t="shared" si="12"/>
        <v/>
      </c>
      <c r="G208" s="42" t="str">
        <f t="shared" si="13"/>
        <v/>
      </c>
      <c r="H208" s="42" t="str">
        <f t="shared" si="14"/>
        <v/>
      </c>
      <c r="I208" s="42" t="str">
        <f t="shared" si="15"/>
        <v/>
      </c>
    </row>
    <row r="209" spans="1:9" ht="16.5" thickTop="1" thickBot="1">
      <c r="A209" s="8"/>
      <c r="B209" s="42"/>
      <c r="C209" s="8"/>
      <c r="D209" s="1"/>
      <c r="E209" s="1"/>
      <c r="F209" s="42" t="str">
        <f t="shared" si="12"/>
        <v/>
      </c>
      <c r="G209" s="42" t="str">
        <f t="shared" si="13"/>
        <v/>
      </c>
      <c r="H209" s="42" t="str">
        <f t="shared" si="14"/>
        <v/>
      </c>
      <c r="I209" s="42" t="str">
        <f t="shared" si="15"/>
        <v/>
      </c>
    </row>
    <row r="210" spans="1:9" ht="16.5" thickTop="1" thickBot="1">
      <c r="A210" s="8"/>
      <c r="B210" s="42"/>
      <c r="C210" s="8"/>
      <c r="D210" s="1"/>
      <c r="E210" s="1"/>
      <c r="F210" s="42" t="str">
        <f t="shared" si="12"/>
        <v/>
      </c>
      <c r="G210" s="42" t="str">
        <f t="shared" si="13"/>
        <v/>
      </c>
      <c r="H210" s="42" t="str">
        <f t="shared" si="14"/>
        <v/>
      </c>
      <c r="I210" s="42" t="str">
        <f t="shared" si="15"/>
        <v/>
      </c>
    </row>
    <row r="211" spans="1:9" ht="16.5" thickTop="1" thickBot="1">
      <c r="A211" s="8"/>
      <c r="B211" s="42"/>
      <c r="C211" s="8"/>
      <c r="D211" s="1"/>
      <c r="E211" s="1"/>
      <c r="F211" s="42" t="str">
        <f t="shared" si="12"/>
        <v/>
      </c>
      <c r="G211" s="42" t="str">
        <f t="shared" si="13"/>
        <v/>
      </c>
      <c r="H211" s="42" t="str">
        <f t="shared" si="14"/>
        <v/>
      </c>
      <c r="I211" s="42" t="str">
        <f t="shared" si="15"/>
        <v/>
      </c>
    </row>
    <row r="212" spans="1:9" ht="16.5" thickTop="1" thickBot="1">
      <c r="A212" s="8"/>
      <c r="B212" s="42"/>
      <c r="C212" s="8"/>
      <c r="D212" s="1"/>
      <c r="E212" s="1"/>
      <c r="F212" s="42" t="str">
        <f t="shared" si="12"/>
        <v/>
      </c>
      <c r="G212" s="42" t="str">
        <f t="shared" si="13"/>
        <v/>
      </c>
      <c r="H212" s="42" t="str">
        <f t="shared" si="14"/>
        <v/>
      </c>
      <c r="I212" s="42" t="str">
        <f t="shared" si="15"/>
        <v/>
      </c>
    </row>
    <row r="213" spans="1:9" ht="16.5" thickTop="1" thickBot="1">
      <c r="A213" s="8"/>
      <c r="B213" s="42"/>
      <c r="C213" s="8"/>
      <c r="D213" s="1"/>
      <c r="E213" s="1"/>
      <c r="F213" s="42" t="str">
        <f t="shared" si="12"/>
        <v/>
      </c>
      <c r="G213" s="42" t="str">
        <f t="shared" si="13"/>
        <v/>
      </c>
      <c r="H213" s="42" t="str">
        <f t="shared" si="14"/>
        <v/>
      </c>
      <c r="I213" s="42" t="str">
        <f t="shared" si="15"/>
        <v/>
      </c>
    </row>
    <row r="214" spans="1:9" ht="16.5" thickTop="1" thickBot="1">
      <c r="A214" s="8"/>
      <c r="B214" s="42"/>
      <c r="C214" s="8"/>
      <c r="D214" s="1"/>
      <c r="E214" s="1"/>
      <c r="F214" s="42" t="str">
        <f t="shared" si="12"/>
        <v/>
      </c>
      <c r="G214" s="42" t="str">
        <f t="shared" si="13"/>
        <v/>
      </c>
      <c r="H214" s="42" t="str">
        <f t="shared" si="14"/>
        <v/>
      </c>
      <c r="I214" s="42" t="str">
        <f t="shared" si="15"/>
        <v/>
      </c>
    </row>
    <row r="215" spans="1:9" ht="16.5" thickTop="1" thickBot="1">
      <c r="A215" s="8"/>
      <c r="B215" s="42"/>
      <c r="C215" s="8"/>
      <c r="D215" s="1"/>
      <c r="E215" s="1"/>
      <c r="F215" s="42" t="str">
        <f t="shared" si="12"/>
        <v/>
      </c>
      <c r="G215" s="42" t="str">
        <f t="shared" si="13"/>
        <v/>
      </c>
      <c r="H215" s="42" t="str">
        <f t="shared" si="14"/>
        <v/>
      </c>
      <c r="I215" s="42" t="str">
        <f t="shared" si="15"/>
        <v/>
      </c>
    </row>
    <row r="216" spans="1:9" ht="16.5" thickTop="1" thickBot="1">
      <c r="A216" s="8"/>
      <c r="B216" s="42"/>
      <c r="C216" s="8"/>
      <c r="D216" s="1"/>
      <c r="E216" s="1"/>
      <c r="F216" s="42" t="str">
        <f t="shared" si="12"/>
        <v/>
      </c>
      <c r="G216" s="42" t="str">
        <f t="shared" si="13"/>
        <v/>
      </c>
      <c r="H216" s="42" t="str">
        <f t="shared" si="14"/>
        <v/>
      </c>
      <c r="I216" s="42" t="str">
        <f t="shared" si="15"/>
        <v/>
      </c>
    </row>
    <row r="217" spans="1:9" ht="16.5" thickTop="1" thickBot="1">
      <c r="A217" s="8"/>
      <c r="B217" s="42"/>
      <c r="C217" s="8"/>
      <c r="D217" s="1"/>
      <c r="E217" s="1"/>
      <c r="F217" s="42" t="str">
        <f t="shared" si="12"/>
        <v/>
      </c>
      <c r="G217" s="42" t="str">
        <f t="shared" si="13"/>
        <v/>
      </c>
      <c r="H217" s="42" t="str">
        <f t="shared" si="14"/>
        <v/>
      </c>
      <c r="I217" s="42" t="str">
        <f t="shared" si="15"/>
        <v/>
      </c>
    </row>
    <row r="218" spans="1:9" ht="16.5" thickTop="1" thickBot="1">
      <c r="A218" s="8"/>
      <c r="B218" s="42"/>
      <c r="C218" s="8"/>
      <c r="D218" s="1"/>
      <c r="E218" s="1"/>
      <c r="F218" s="42" t="str">
        <f t="shared" si="12"/>
        <v/>
      </c>
      <c r="G218" s="42" t="str">
        <f t="shared" si="13"/>
        <v/>
      </c>
      <c r="H218" s="42" t="str">
        <f t="shared" si="14"/>
        <v/>
      </c>
      <c r="I218" s="42" t="str">
        <f t="shared" si="15"/>
        <v/>
      </c>
    </row>
    <row r="219" spans="1:9" ht="16.5" thickTop="1" thickBot="1">
      <c r="A219" s="8"/>
      <c r="B219" s="42"/>
      <c r="C219" s="8"/>
      <c r="D219" s="1"/>
      <c r="E219" s="1"/>
      <c r="F219" s="42" t="str">
        <f t="shared" si="12"/>
        <v/>
      </c>
      <c r="G219" s="42" t="str">
        <f t="shared" si="13"/>
        <v/>
      </c>
      <c r="H219" s="42" t="str">
        <f t="shared" si="14"/>
        <v/>
      </c>
      <c r="I219" s="42" t="str">
        <f t="shared" si="15"/>
        <v/>
      </c>
    </row>
    <row r="220" spans="1:9" ht="16.5" thickTop="1" thickBot="1">
      <c r="A220" s="8"/>
      <c r="B220" s="42"/>
      <c r="C220" s="8"/>
      <c r="D220" s="1"/>
      <c r="E220" s="1"/>
      <c r="F220" s="42" t="str">
        <f t="shared" si="12"/>
        <v/>
      </c>
      <c r="G220" s="42" t="str">
        <f t="shared" si="13"/>
        <v/>
      </c>
      <c r="H220" s="42" t="str">
        <f t="shared" si="14"/>
        <v/>
      </c>
      <c r="I220" s="42" t="str">
        <f t="shared" si="15"/>
        <v/>
      </c>
    </row>
    <row r="221" spans="1:9" ht="16.5" thickTop="1" thickBot="1">
      <c r="A221" s="8"/>
      <c r="B221" s="42"/>
      <c r="C221" s="8"/>
      <c r="D221" s="1"/>
      <c r="E221" s="1"/>
      <c r="F221" s="42" t="str">
        <f t="shared" si="12"/>
        <v/>
      </c>
      <c r="G221" s="42" t="str">
        <f t="shared" si="13"/>
        <v/>
      </c>
      <c r="H221" s="42" t="str">
        <f t="shared" si="14"/>
        <v/>
      </c>
      <c r="I221" s="42" t="str">
        <f t="shared" si="15"/>
        <v/>
      </c>
    </row>
    <row r="222" spans="1:9" ht="16.5" thickTop="1" thickBot="1">
      <c r="A222" s="8"/>
      <c r="B222" s="42"/>
      <c r="C222" s="8"/>
      <c r="D222" s="1"/>
      <c r="E222" s="1"/>
      <c r="F222" s="42" t="str">
        <f t="shared" si="12"/>
        <v/>
      </c>
      <c r="G222" s="42" t="str">
        <f t="shared" si="13"/>
        <v/>
      </c>
      <c r="H222" s="42" t="str">
        <f t="shared" si="14"/>
        <v/>
      </c>
      <c r="I222" s="42" t="str">
        <f t="shared" si="15"/>
        <v/>
      </c>
    </row>
    <row r="223" spans="1:9" ht="16.5" thickTop="1" thickBot="1">
      <c r="A223" s="8"/>
      <c r="B223" s="42"/>
      <c r="C223" s="8"/>
      <c r="D223" s="1"/>
      <c r="E223" s="1"/>
      <c r="F223" s="42" t="str">
        <f t="shared" si="12"/>
        <v/>
      </c>
      <c r="G223" s="42" t="str">
        <f t="shared" si="13"/>
        <v/>
      </c>
      <c r="H223" s="42" t="str">
        <f t="shared" si="14"/>
        <v/>
      </c>
      <c r="I223" s="42" t="str">
        <f t="shared" si="15"/>
        <v/>
      </c>
    </row>
    <row r="224" spans="1:9" ht="16.5" thickTop="1" thickBot="1">
      <c r="A224" s="8"/>
      <c r="B224" s="42"/>
      <c r="C224" s="8"/>
      <c r="D224" s="1"/>
      <c r="E224" s="1"/>
      <c r="F224" s="42" t="str">
        <f t="shared" si="12"/>
        <v/>
      </c>
      <c r="G224" s="42" t="str">
        <f t="shared" si="13"/>
        <v/>
      </c>
      <c r="H224" s="42" t="str">
        <f t="shared" si="14"/>
        <v/>
      </c>
      <c r="I224" s="42" t="str">
        <f t="shared" si="15"/>
        <v/>
      </c>
    </row>
    <row r="225" spans="1:9" ht="16.5" thickTop="1" thickBot="1">
      <c r="A225" s="8"/>
      <c r="B225" s="42"/>
      <c r="C225" s="8"/>
      <c r="D225" s="1"/>
      <c r="E225" s="1"/>
      <c r="F225" s="42" t="str">
        <f t="shared" si="12"/>
        <v/>
      </c>
      <c r="G225" s="42" t="str">
        <f t="shared" si="13"/>
        <v/>
      </c>
      <c r="H225" s="42" t="str">
        <f t="shared" si="14"/>
        <v/>
      </c>
      <c r="I225" s="42" t="str">
        <f t="shared" si="15"/>
        <v/>
      </c>
    </row>
    <row r="226" spans="1:9" ht="16.5" thickTop="1" thickBot="1">
      <c r="A226" s="8"/>
      <c r="B226" s="42"/>
      <c r="C226" s="8"/>
      <c r="D226" s="1"/>
      <c r="E226" s="1"/>
      <c r="F226" s="42" t="str">
        <f t="shared" si="12"/>
        <v/>
      </c>
      <c r="G226" s="42" t="str">
        <f t="shared" si="13"/>
        <v/>
      </c>
      <c r="H226" s="42" t="str">
        <f t="shared" si="14"/>
        <v/>
      </c>
      <c r="I226" s="42" t="str">
        <f t="shared" si="15"/>
        <v/>
      </c>
    </row>
    <row r="227" spans="1:9" ht="16.5" thickTop="1" thickBot="1">
      <c r="A227" s="8"/>
      <c r="B227" s="42"/>
      <c r="C227" s="8"/>
      <c r="D227" s="1"/>
      <c r="E227" s="1"/>
      <c r="F227" s="42" t="str">
        <f t="shared" si="12"/>
        <v/>
      </c>
      <c r="G227" s="42" t="str">
        <f t="shared" si="13"/>
        <v/>
      </c>
      <c r="H227" s="42" t="str">
        <f t="shared" si="14"/>
        <v/>
      </c>
      <c r="I227" s="42" t="str">
        <f t="shared" si="15"/>
        <v/>
      </c>
    </row>
    <row r="228" spans="1:9" ht="16.5" thickTop="1" thickBot="1">
      <c r="A228" s="8"/>
      <c r="B228" s="42"/>
      <c r="C228" s="8"/>
      <c r="D228" s="1"/>
      <c r="E228" s="1"/>
      <c r="F228" s="42" t="str">
        <f t="shared" si="12"/>
        <v/>
      </c>
      <c r="G228" s="42" t="str">
        <f t="shared" si="13"/>
        <v/>
      </c>
      <c r="H228" s="42" t="str">
        <f t="shared" si="14"/>
        <v/>
      </c>
      <c r="I228" s="42" t="str">
        <f t="shared" si="15"/>
        <v/>
      </c>
    </row>
    <row r="229" spans="1:9" ht="16.5" thickTop="1" thickBot="1">
      <c r="A229" s="8"/>
      <c r="B229" s="42"/>
      <c r="C229" s="8"/>
      <c r="D229" s="1"/>
      <c r="E229" s="1"/>
      <c r="F229" s="42" t="str">
        <f t="shared" si="12"/>
        <v/>
      </c>
      <c r="G229" s="42" t="str">
        <f t="shared" si="13"/>
        <v/>
      </c>
      <c r="H229" s="42" t="str">
        <f t="shared" si="14"/>
        <v/>
      </c>
      <c r="I229" s="42" t="str">
        <f t="shared" si="15"/>
        <v/>
      </c>
    </row>
    <row r="230" spans="1:9" ht="16.5" thickTop="1" thickBot="1">
      <c r="A230" s="8"/>
      <c r="B230" s="42"/>
      <c r="C230" s="8"/>
      <c r="D230" s="1"/>
      <c r="E230" s="1"/>
      <c r="F230" s="42" t="str">
        <f t="shared" si="12"/>
        <v/>
      </c>
      <c r="G230" s="42" t="str">
        <f t="shared" si="13"/>
        <v/>
      </c>
      <c r="H230" s="42" t="str">
        <f t="shared" si="14"/>
        <v/>
      </c>
      <c r="I230" s="42" t="str">
        <f t="shared" si="15"/>
        <v/>
      </c>
    </row>
    <row r="231" spans="1:9" ht="16.5" thickTop="1" thickBot="1">
      <c r="A231" s="8"/>
      <c r="B231" s="42"/>
      <c r="C231" s="8"/>
      <c r="D231" s="1"/>
      <c r="E231" s="1"/>
      <c r="F231" s="42" t="str">
        <f t="shared" si="12"/>
        <v/>
      </c>
      <c r="G231" s="42" t="str">
        <f t="shared" si="13"/>
        <v/>
      </c>
      <c r="H231" s="42" t="str">
        <f t="shared" si="14"/>
        <v/>
      </c>
      <c r="I231" s="42" t="str">
        <f t="shared" si="15"/>
        <v/>
      </c>
    </row>
    <row r="232" spans="1:9" ht="16.5" thickTop="1" thickBot="1">
      <c r="A232" s="8"/>
      <c r="B232" s="42"/>
      <c r="C232" s="8"/>
      <c r="D232" s="1"/>
      <c r="E232" s="1"/>
      <c r="F232" s="42" t="str">
        <f t="shared" si="12"/>
        <v/>
      </c>
      <c r="G232" s="42" t="str">
        <f t="shared" si="13"/>
        <v/>
      </c>
      <c r="H232" s="42" t="str">
        <f t="shared" si="14"/>
        <v/>
      </c>
      <c r="I232" s="42" t="str">
        <f t="shared" si="15"/>
        <v/>
      </c>
    </row>
    <row r="233" spans="1:9" ht="16.5" thickTop="1" thickBot="1">
      <c r="A233" s="8"/>
      <c r="B233" s="42"/>
      <c r="C233" s="8"/>
      <c r="D233" s="1"/>
      <c r="E233" s="1"/>
      <c r="F233" s="42" t="str">
        <f t="shared" si="12"/>
        <v/>
      </c>
      <c r="G233" s="42" t="str">
        <f t="shared" si="13"/>
        <v/>
      </c>
      <c r="H233" s="42" t="str">
        <f t="shared" si="14"/>
        <v/>
      </c>
      <c r="I233" s="42" t="str">
        <f t="shared" si="15"/>
        <v/>
      </c>
    </row>
    <row r="234" spans="1:9" ht="16.5" thickTop="1" thickBot="1">
      <c r="A234" s="8"/>
      <c r="B234" s="42"/>
      <c r="C234" s="8"/>
      <c r="D234" s="1"/>
      <c r="E234" s="1"/>
      <c r="F234" s="42" t="str">
        <f t="shared" si="12"/>
        <v/>
      </c>
      <c r="G234" s="42" t="str">
        <f t="shared" si="13"/>
        <v/>
      </c>
      <c r="H234" s="42" t="str">
        <f t="shared" si="14"/>
        <v/>
      </c>
      <c r="I234" s="42" t="str">
        <f t="shared" si="15"/>
        <v/>
      </c>
    </row>
    <row r="235" spans="1:9" ht="16.5" thickTop="1" thickBot="1">
      <c r="A235" s="8"/>
      <c r="B235" s="42"/>
      <c r="C235" s="8"/>
      <c r="D235" s="1"/>
      <c r="E235" s="1"/>
      <c r="F235" s="42" t="str">
        <f t="shared" si="12"/>
        <v/>
      </c>
      <c r="G235" s="42" t="str">
        <f t="shared" si="13"/>
        <v/>
      </c>
      <c r="H235" s="42" t="str">
        <f t="shared" si="14"/>
        <v/>
      </c>
      <c r="I235" s="42" t="str">
        <f t="shared" si="15"/>
        <v/>
      </c>
    </row>
    <row r="236" spans="1:9" ht="16.5" thickTop="1" thickBot="1">
      <c r="A236" s="8"/>
      <c r="B236" s="42"/>
      <c r="C236" s="8"/>
      <c r="D236" s="1"/>
      <c r="E236" s="1"/>
      <c r="F236" s="42" t="str">
        <f t="shared" si="12"/>
        <v/>
      </c>
      <c r="G236" s="42" t="str">
        <f t="shared" si="13"/>
        <v/>
      </c>
      <c r="H236" s="42" t="str">
        <f t="shared" si="14"/>
        <v/>
      </c>
      <c r="I236" s="42" t="str">
        <f t="shared" si="15"/>
        <v/>
      </c>
    </row>
    <row r="237" spans="1:9" ht="16.5" thickTop="1" thickBot="1">
      <c r="A237" s="8"/>
      <c r="B237" s="42"/>
      <c r="C237" s="8"/>
      <c r="D237" s="1"/>
      <c r="E237" s="1"/>
      <c r="F237" s="42" t="str">
        <f t="shared" si="12"/>
        <v/>
      </c>
      <c r="G237" s="42" t="str">
        <f t="shared" si="13"/>
        <v/>
      </c>
      <c r="H237" s="42" t="str">
        <f t="shared" si="14"/>
        <v/>
      </c>
      <c r="I237" s="42" t="str">
        <f t="shared" si="15"/>
        <v/>
      </c>
    </row>
    <row r="238" spans="1:9" ht="16.5" thickTop="1" thickBot="1">
      <c r="A238" s="8"/>
      <c r="B238" s="42"/>
      <c r="C238" s="8"/>
      <c r="D238" s="1"/>
      <c r="E238" s="1"/>
      <c r="F238" s="42" t="str">
        <f t="shared" si="12"/>
        <v/>
      </c>
      <c r="G238" s="42" t="str">
        <f t="shared" si="13"/>
        <v/>
      </c>
      <c r="H238" s="42" t="str">
        <f t="shared" si="14"/>
        <v/>
      </c>
      <c r="I238" s="42" t="str">
        <f t="shared" si="15"/>
        <v/>
      </c>
    </row>
    <row r="239" spans="1:9" ht="16.5" thickTop="1" thickBot="1">
      <c r="A239" s="8"/>
      <c r="B239" s="42"/>
      <c r="C239" s="8"/>
      <c r="D239" s="1"/>
      <c r="E239" s="1"/>
      <c r="F239" s="42" t="str">
        <f t="shared" si="12"/>
        <v/>
      </c>
      <c r="G239" s="42" t="str">
        <f t="shared" si="13"/>
        <v/>
      </c>
      <c r="H239" s="42" t="str">
        <f t="shared" si="14"/>
        <v/>
      </c>
      <c r="I239" s="42" t="str">
        <f t="shared" si="15"/>
        <v/>
      </c>
    </row>
    <row r="240" spans="1:9" ht="16.5" thickTop="1" thickBot="1">
      <c r="A240" s="8"/>
      <c r="B240" s="42"/>
      <c r="C240" s="8"/>
      <c r="D240" s="1"/>
      <c r="E240" s="1"/>
      <c r="F240" s="42" t="str">
        <f t="shared" si="12"/>
        <v/>
      </c>
      <c r="G240" s="42" t="str">
        <f t="shared" si="13"/>
        <v/>
      </c>
      <c r="H240" s="42" t="str">
        <f t="shared" si="14"/>
        <v/>
      </c>
      <c r="I240" s="42" t="str">
        <f t="shared" si="15"/>
        <v/>
      </c>
    </row>
    <row r="241" spans="1:9" ht="16.5" thickTop="1" thickBot="1">
      <c r="A241" s="8"/>
      <c r="B241" s="42"/>
      <c r="C241" s="8"/>
      <c r="D241" s="1"/>
      <c r="E241" s="1"/>
      <c r="F241" s="42" t="str">
        <f t="shared" si="12"/>
        <v/>
      </c>
      <c r="G241" s="42" t="str">
        <f t="shared" si="13"/>
        <v/>
      </c>
      <c r="H241" s="42" t="str">
        <f t="shared" si="14"/>
        <v/>
      </c>
      <c r="I241" s="42" t="str">
        <f t="shared" si="15"/>
        <v/>
      </c>
    </row>
    <row r="242" spans="1:9" ht="16.5" thickTop="1" thickBot="1">
      <c r="A242" s="8"/>
      <c r="B242" s="42"/>
      <c r="C242" s="8"/>
      <c r="D242" s="1"/>
      <c r="E242" s="1"/>
      <c r="F242" s="42" t="str">
        <f t="shared" si="12"/>
        <v/>
      </c>
      <c r="G242" s="42" t="str">
        <f t="shared" si="13"/>
        <v/>
      </c>
      <c r="H242" s="42" t="str">
        <f t="shared" si="14"/>
        <v/>
      </c>
      <c r="I242" s="42" t="str">
        <f t="shared" si="15"/>
        <v/>
      </c>
    </row>
    <row r="243" spans="1:9" ht="16.5" thickTop="1" thickBot="1">
      <c r="A243" s="8"/>
      <c r="B243" s="42"/>
      <c r="C243" s="8"/>
      <c r="D243" s="1"/>
      <c r="E243" s="1"/>
      <c r="F243" s="42" t="str">
        <f t="shared" si="12"/>
        <v/>
      </c>
      <c r="G243" s="42" t="str">
        <f t="shared" si="13"/>
        <v/>
      </c>
      <c r="H243" s="42" t="str">
        <f t="shared" si="14"/>
        <v/>
      </c>
      <c r="I243" s="42" t="str">
        <f t="shared" si="15"/>
        <v/>
      </c>
    </row>
    <row r="244" spans="1:9" ht="16.5" thickTop="1" thickBot="1">
      <c r="A244" s="8"/>
      <c r="B244" s="42"/>
      <c r="C244" s="8"/>
      <c r="D244" s="1"/>
      <c r="E244" s="1"/>
      <c r="F244" s="42" t="str">
        <f t="shared" si="12"/>
        <v/>
      </c>
      <c r="G244" s="42" t="str">
        <f t="shared" si="13"/>
        <v/>
      </c>
      <c r="H244" s="42" t="str">
        <f t="shared" si="14"/>
        <v/>
      </c>
      <c r="I244" s="42" t="str">
        <f t="shared" si="15"/>
        <v/>
      </c>
    </row>
    <row r="245" spans="1:9" ht="16.5" thickTop="1" thickBot="1">
      <c r="A245" s="8"/>
      <c r="B245" s="42"/>
      <c r="C245" s="8"/>
      <c r="D245" s="1"/>
      <c r="E245" s="1"/>
      <c r="F245" s="42" t="str">
        <f t="shared" si="12"/>
        <v/>
      </c>
      <c r="G245" s="42" t="str">
        <f t="shared" si="13"/>
        <v/>
      </c>
      <c r="H245" s="42" t="str">
        <f t="shared" si="14"/>
        <v/>
      </c>
      <c r="I245" s="42" t="str">
        <f t="shared" si="15"/>
        <v/>
      </c>
    </row>
    <row r="246" spans="1:9" ht="16.5" thickTop="1" thickBot="1">
      <c r="A246" s="8"/>
      <c r="B246" s="42"/>
      <c r="C246" s="8"/>
      <c r="D246" s="1"/>
      <c r="E246" s="1"/>
      <c r="F246" s="42" t="str">
        <f t="shared" si="12"/>
        <v/>
      </c>
      <c r="G246" s="42" t="str">
        <f t="shared" si="13"/>
        <v/>
      </c>
      <c r="H246" s="42" t="str">
        <f t="shared" si="14"/>
        <v/>
      </c>
      <c r="I246" s="42" t="str">
        <f t="shared" si="15"/>
        <v/>
      </c>
    </row>
    <row r="247" spans="1:9" ht="16.5" thickTop="1" thickBot="1">
      <c r="A247" s="8"/>
      <c r="B247" s="42"/>
      <c r="C247" s="8"/>
      <c r="D247" s="1"/>
      <c r="E247" s="1"/>
      <c r="F247" s="42" t="str">
        <f t="shared" si="12"/>
        <v/>
      </c>
      <c r="G247" s="42" t="str">
        <f t="shared" si="13"/>
        <v/>
      </c>
      <c r="H247" s="42" t="str">
        <f t="shared" si="14"/>
        <v/>
      </c>
      <c r="I247" s="42" t="str">
        <f t="shared" si="15"/>
        <v/>
      </c>
    </row>
    <row r="248" spans="1:9" ht="16.5" thickTop="1" thickBot="1">
      <c r="A248" s="8"/>
      <c r="B248" s="42"/>
      <c r="C248" s="8"/>
      <c r="D248" s="1"/>
      <c r="E248" s="1"/>
      <c r="F248" s="42" t="str">
        <f t="shared" si="12"/>
        <v/>
      </c>
      <c r="G248" s="42" t="str">
        <f t="shared" si="13"/>
        <v/>
      </c>
      <c r="H248" s="42" t="str">
        <f t="shared" si="14"/>
        <v/>
      </c>
      <c r="I248" s="42" t="str">
        <f t="shared" si="15"/>
        <v/>
      </c>
    </row>
    <row r="249" spans="1:9" ht="16.5" thickTop="1" thickBot="1">
      <c r="A249" s="8"/>
      <c r="B249" s="42"/>
      <c r="C249" s="8"/>
      <c r="D249" s="1"/>
      <c r="E249" s="1"/>
      <c r="F249" s="42" t="str">
        <f t="shared" si="12"/>
        <v/>
      </c>
      <c r="G249" s="42" t="str">
        <f t="shared" si="13"/>
        <v/>
      </c>
      <c r="H249" s="42" t="str">
        <f t="shared" si="14"/>
        <v/>
      </c>
      <c r="I249" s="42" t="str">
        <f t="shared" si="15"/>
        <v/>
      </c>
    </row>
    <row r="250" spans="1:9" ht="16.5" thickTop="1" thickBot="1">
      <c r="A250" s="8"/>
      <c r="B250" s="42"/>
      <c r="C250" s="8"/>
      <c r="D250" s="1"/>
      <c r="E250" s="1"/>
      <c r="F250" s="42" t="str">
        <f t="shared" si="12"/>
        <v/>
      </c>
      <c r="G250" s="42" t="str">
        <f t="shared" si="13"/>
        <v/>
      </c>
      <c r="H250" s="42" t="str">
        <f t="shared" si="14"/>
        <v/>
      </c>
      <c r="I250" s="42" t="str">
        <f t="shared" si="15"/>
        <v/>
      </c>
    </row>
    <row r="251" spans="1:9" ht="16.5" thickTop="1" thickBot="1">
      <c r="A251" s="8"/>
      <c r="B251" s="42"/>
      <c r="C251" s="8"/>
      <c r="D251" s="1"/>
      <c r="E251" s="1"/>
      <c r="F251" s="42" t="str">
        <f t="shared" si="12"/>
        <v/>
      </c>
      <c r="G251" s="42" t="str">
        <f t="shared" si="13"/>
        <v/>
      </c>
      <c r="H251" s="42" t="str">
        <f t="shared" si="14"/>
        <v/>
      </c>
      <c r="I251" s="42" t="str">
        <f t="shared" si="15"/>
        <v/>
      </c>
    </row>
    <row r="252" spans="1:9" ht="16.5" thickTop="1" thickBot="1">
      <c r="A252" s="8"/>
      <c r="B252" s="42"/>
      <c r="C252" s="8"/>
      <c r="D252" s="1"/>
      <c r="E252" s="1"/>
      <c r="F252" s="42" t="str">
        <f t="shared" si="12"/>
        <v/>
      </c>
      <c r="G252" s="42" t="str">
        <f t="shared" si="13"/>
        <v/>
      </c>
      <c r="H252" s="42" t="str">
        <f t="shared" si="14"/>
        <v/>
      </c>
      <c r="I252" s="42" t="str">
        <f t="shared" si="15"/>
        <v/>
      </c>
    </row>
    <row r="253" spans="1:9" ht="16.5" thickTop="1" thickBot="1">
      <c r="A253" s="8"/>
      <c r="B253" s="42"/>
      <c r="C253" s="8"/>
      <c r="D253" s="1"/>
      <c r="E253" s="1"/>
      <c r="F253" s="42" t="str">
        <f t="shared" si="12"/>
        <v/>
      </c>
      <c r="G253" s="42" t="str">
        <f t="shared" si="13"/>
        <v/>
      </c>
      <c r="H253" s="42" t="str">
        <f t="shared" si="14"/>
        <v/>
      </c>
      <c r="I253" s="42" t="str">
        <f t="shared" si="15"/>
        <v/>
      </c>
    </row>
    <row r="254" spans="1:9" ht="16.5" thickTop="1" thickBot="1">
      <c r="A254" s="8"/>
      <c r="B254" s="42"/>
      <c r="C254" s="8"/>
      <c r="D254" s="1"/>
      <c r="E254" s="1"/>
      <c r="F254" s="42" t="str">
        <f t="shared" si="12"/>
        <v/>
      </c>
      <c r="G254" s="42" t="str">
        <f t="shared" si="13"/>
        <v/>
      </c>
      <c r="H254" s="42" t="str">
        <f t="shared" si="14"/>
        <v/>
      </c>
      <c r="I254" s="42" t="str">
        <f t="shared" si="15"/>
        <v/>
      </c>
    </row>
    <row r="255" spans="1:9" ht="16.5" thickTop="1" thickBot="1">
      <c r="A255" s="8"/>
      <c r="B255" s="42"/>
      <c r="C255" s="8"/>
      <c r="D255" s="1"/>
      <c r="E255" s="1"/>
      <c r="F255" s="42" t="str">
        <f t="shared" si="12"/>
        <v/>
      </c>
      <c r="G255" s="42" t="str">
        <f t="shared" si="13"/>
        <v/>
      </c>
      <c r="H255" s="42" t="str">
        <f t="shared" si="14"/>
        <v/>
      </c>
      <c r="I255" s="42" t="str">
        <f t="shared" si="15"/>
        <v/>
      </c>
    </row>
    <row r="256" spans="1:9" ht="16.5" thickTop="1" thickBot="1">
      <c r="A256" s="8"/>
      <c r="B256" s="42"/>
      <c r="C256" s="8"/>
      <c r="D256" s="1"/>
      <c r="E256" s="1"/>
      <c r="F256" s="42" t="str">
        <f t="shared" si="12"/>
        <v/>
      </c>
      <c r="G256" s="42" t="str">
        <f t="shared" si="13"/>
        <v/>
      </c>
      <c r="H256" s="42" t="str">
        <f t="shared" si="14"/>
        <v/>
      </c>
      <c r="I256" s="42" t="str">
        <f t="shared" si="15"/>
        <v/>
      </c>
    </row>
    <row r="257" spans="1:9" ht="16.5" thickTop="1" thickBot="1">
      <c r="A257" s="8"/>
      <c r="B257" s="42"/>
      <c r="C257" s="8"/>
      <c r="D257" s="1"/>
      <c r="E257" s="1"/>
      <c r="F257" s="42" t="str">
        <f t="shared" si="12"/>
        <v/>
      </c>
      <c r="G257" s="42" t="str">
        <f t="shared" si="13"/>
        <v/>
      </c>
      <c r="H257" s="42" t="str">
        <f t="shared" si="14"/>
        <v/>
      </c>
      <c r="I257" s="42" t="str">
        <f t="shared" si="15"/>
        <v/>
      </c>
    </row>
    <row r="258" spans="1:9" ht="16.5" thickTop="1" thickBot="1">
      <c r="A258" s="8"/>
      <c r="B258" s="42"/>
      <c r="C258" s="8"/>
      <c r="D258" s="1"/>
      <c r="E258" s="1"/>
      <c r="F258" s="42" t="str">
        <f t="shared" si="12"/>
        <v/>
      </c>
      <c r="G258" s="42" t="str">
        <f t="shared" si="13"/>
        <v/>
      </c>
      <c r="H258" s="42" t="str">
        <f t="shared" si="14"/>
        <v/>
      </c>
      <c r="I258" s="42" t="str">
        <f t="shared" si="15"/>
        <v/>
      </c>
    </row>
    <row r="259" spans="1:9" ht="16.5" thickTop="1" thickBot="1">
      <c r="A259" s="8"/>
      <c r="B259" s="42"/>
      <c r="C259" s="8"/>
      <c r="D259" s="1"/>
      <c r="E259" s="1"/>
      <c r="F259" s="42" t="str">
        <f t="shared" si="12"/>
        <v/>
      </c>
      <c r="G259" s="42" t="str">
        <f t="shared" si="13"/>
        <v/>
      </c>
      <c r="H259" s="42" t="str">
        <f t="shared" si="14"/>
        <v/>
      </c>
      <c r="I259" s="42" t="str">
        <f t="shared" si="15"/>
        <v/>
      </c>
    </row>
    <row r="260" spans="1:9" ht="16.5" thickTop="1" thickBot="1">
      <c r="A260" s="8"/>
      <c r="B260" s="42"/>
      <c r="C260" s="8"/>
      <c r="D260" s="1"/>
      <c r="E260" s="1"/>
      <c r="F260" s="42" t="str">
        <f t="shared" si="12"/>
        <v/>
      </c>
      <c r="G260" s="42" t="str">
        <f t="shared" si="13"/>
        <v/>
      </c>
      <c r="H260" s="42" t="str">
        <f t="shared" si="14"/>
        <v/>
      </c>
      <c r="I260" s="42" t="str">
        <f t="shared" si="15"/>
        <v/>
      </c>
    </row>
    <row r="261" spans="1:9" ht="16.5" thickTop="1" thickBot="1">
      <c r="A261" s="8"/>
      <c r="B261" s="42"/>
      <c r="C261" s="8"/>
      <c r="D261" s="1"/>
      <c r="E261" s="1"/>
      <c r="F261" s="42" t="str">
        <f t="shared" si="12"/>
        <v/>
      </c>
      <c r="G261" s="42" t="str">
        <f t="shared" si="13"/>
        <v/>
      </c>
      <c r="H261" s="42" t="str">
        <f t="shared" si="14"/>
        <v/>
      </c>
      <c r="I261" s="42" t="str">
        <f t="shared" si="15"/>
        <v/>
      </c>
    </row>
    <row r="262" spans="1:9" ht="16.5" thickTop="1" thickBot="1">
      <c r="A262" s="8"/>
      <c r="B262" s="42"/>
      <c r="C262" s="8"/>
      <c r="D262" s="1"/>
      <c r="E262" s="1"/>
      <c r="F262" s="42" t="str">
        <f t="shared" si="12"/>
        <v/>
      </c>
      <c r="G262" s="42" t="str">
        <f t="shared" si="13"/>
        <v/>
      </c>
      <c r="H262" s="42" t="str">
        <f t="shared" si="14"/>
        <v/>
      </c>
      <c r="I262" s="42" t="str">
        <f t="shared" si="15"/>
        <v/>
      </c>
    </row>
    <row r="263" spans="1:9" ht="16.5" thickTop="1" thickBot="1">
      <c r="A263" s="8"/>
      <c r="B263" s="42"/>
      <c r="C263" s="8"/>
      <c r="D263" s="1"/>
      <c r="E263" s="1"/>
      <c r="F263" s="42" t="str">
        <f t="shared" si="12"/>
        <v/>
      </c>
      <c r="G263" s="42" t="str">
        <f t="shared" si="13"/>
        <v/>
      </c>
      <c r="H263" s="42" t="str">
        <f t="shared" si="14"/>
        <v/>
      </c>
      <c r="I263" s="42" t="str">
        <f t="shared" si="15"/>
        <v/>
      </c>
    </row>
    <row r="264" spans="1:9" ht="16.5" thickTop="1" thickBot="1">
      <c r="A264" s="8"/>
      <c r="B264" s="42"/>
      <c r="C264" s="8"/>
      <c r="D264" s="1"/>
      <c r="E264" s="1"/>
      <c r="F264" s="42" t="str">
        <f t="shared" si="12"/>
        <v/>
      </c>
      <c r="G264" s="42" t="str">
        <f t="shared" si="13"/>
        <v/>
      </c>
      <c r="H264" s="42" t="str">
        <f t="shared" si="14"/>
        <v/>
      </c>
      <c r="I264" s="42" t="str">
        <f t="shared" si="15"/>
        <v/>
      </c>
    </row>
    <row r="265" spans="1:9" ht="16.5" thickTop="1" thickBot="1">
      <c r="A265" s="8"/>
      <c r="B265" s="42"/>
      <c r="C265" s="8"/>
      <c r="D265" s="1"/>
      <c r="E265" s="1"/>
      <c r="F265" s="42" t="str">
        <f t="shared" si="12"/>
        <v/>
      </c>
      <c r="G265" s="42" t="str">
        <f t="shared" si="13"/>
        <v/>
      </c>
      <c r="H265" s="42" t="str">
        <f t="shared" si="14"/>
        <v/>
      </c>
      <c r="I265" s="42" t="str">
        <f t="shared" si="15"/>
        <v/>
      </c>
    </row>
    <row r="266" spans="1:9" ht="16.5" thickTop="1" thickBot="1">
      <c r="A266" s="8"/>
      <c r="B266" s="42"/>
      <c r="C266" s="8"/>
      <c r="D266" s="1"/>
      <c r="E266" s="1"/>
      <c r="F266" s="42" t="str">
        <f t="shared" ref="F266:F329" si="16">IF(AND(ISBLANK($C266),ISBLANK($A266),NOT(ISBLANK($B266))),$B266,"")</f>
        <v/>
      </c>
      <c r="G266" s="42" t="str">
        <f t="shared" ref="G266:G329" si="17">IF(AND(ISBLANK($C266),$A266="X",NOT(ISBLANK($B266))),$B266,"")</f>
        <v/>
      </c>
      <c r="H266" s="42" t="str">
        <f t="shared" ref="H266:H329" si="18">IF(AND($C266="D",ISBLANK($A266),NOT(ISBLANK($B266))),$B266,"")</f>
        <v/>
      </c>
      <c r="I266" s="42" t="str">
        <f t="shared" ref="I266:I329" si="19">IF(AND($C266="D",$A266="X",NOT(ISBLANK($B266))),$B266,"")</f>
        <v/>
      </c>
    </row>
    <row r="267" spans="1:9" ht="16.5" thickTop="1" thickBot="1">
      <c r="A267" s="8"/>
      <c r="B267" s="42"/>
      <c r="C267" s="8"/>
      <c r="D267" s="1"/>
      <c r="E267" s="1"/>
      <c r="F267" s="42" t="str">
        <f t="shared" si="16"/>
        <v/>
      </c>
      <c r="G267" s="42" t="str">
        <f t="shared" si="17"/>
        <v/>
      </c>
      <c r="H267" s="42" t="str">
        <f t="shared" si="18"/>
        <v/>
      </c>
      <c r="I267" s="42" t="str">
        <f t="shared" si="19"/>
        <v/>
      </c>
    </row>
    <row r="268" spans="1:9" ht="16.5" thickTop="1" thickBot="1">
      <c r="A268" s="8"/>
      <c r="B268" s="42"/>
      <c r="C268" s="8"/>
      <c r="D268" s="1"/>
      <c r="E268" s="1"/>
      <c r="F268" s="42" t="str">
        <f t="shared" si="16"/>
        <v/>
      </c>
      <c r="G268" s="42" t="str">
        <f t="shared" si="17"/>
        <v/>
      </c>
      <c r="H268" s="42" t="str">
        <f t="shared" si="18"/>
        <v/>
      </c>
      <c r="I268" s="42" t="str">
        <f t="shared" si="19"/>
        <v/>
      </c>
    </row>
    <row r="269" spans="1:9" ht="16.5" thickTop="1" thickBot="1">
      <c r="A269" s="8"/>
      <c r="B269" s="42"/>
      <c r="C269" s="8"/>
      <c r="D269" s="1"/>
      <c r="E269" s="1"/>
      <c r="F269" s="42" t="str">
        <f t="shared" si="16"/>
        <v/>
      </c>
      <c r="G269" s="42" t="str">
        <f t="shared" si="17"/>
        <v/>
      </c>
      <c r="H269" s="42" t="str">
        <f t="shared" si="18"/>
        <v/>
      </c>
      <c r="I269" s="42" t="str">
        <f t="shared" si="19"/>
        <v/>
      </c>
    </row>
    <row r="270" spans="1:9" ht="16.5" thickTop="1" thickBot="1">
      <c r="A270" s="8"/>
      <c r="B270" s="42"/>
      <c r="C270" s="8"/>
      <c r="D270" s="1"/>
      <c r="E270" s="1"/>
      <c r="F270" s="42" t="str">
        <f t="shared" si="16"/>
        <v/>
      </c>
      <c r="G270" s="42" t="str">
        <f t="shared" si="17"/>
        <v/>
      </c>
      <c r="H270" s="42" t="str">
        <f t="shared" si="18"/>
        <v/>
      </c>
      <c r="I270" s="42" t="str">
        <f t="shared" si="19"/>
        <v/>
      </c>
    </row>
    <row r="271" spans="1:9" ht="16.5" thickTop="1" thickBot="1">
      <c r="A271" s="8"/>
      <c r="B271" s="42"/>
      <c r="C271" s="8"/>
      <c r="D271" s="1"/>
      <c r="E271" s="1"/>
      <c r="F271" s="42" t="str">
        <f t="shared" si="16"/>
        <v/>
      </c>
      <c r="G271" s="42" t="str">
        <f t="shared" si="17"/>
        <v/>
      </c>
      <c r="H271" s="42" t="str">
        <f t="shared" si="18"/>
        <v/>
      </c>
      <c r="I271" s="42" t="str">
        <f t="shared" si="19"/>
        <v/>
      </c>
    </row>
    <row r="272" spans="1:9" ht="16.5" thickTop="1" thickBot="1">
      <c r="A272" s="8"/>
      <c r="B272" s="42"/>
      <c r="C272" s="8"/>
      <c r="D272" s="1"/>
      <c r="E272" s="1"/>
      <c r="F272" s="42" t="str">
        <f t="shared" si="16"/>
        <v/>
      </c>
      <c r="G272" s="42" t="str">
        <f t="shared" si="17"/>
        <v/>
      </c>
      <c r="H272" s="42" t="str">
        <f t="shared" si="18"/>
        <v/>
      </c>
      <c r="I272" s="42" t="str">
        <f t="shared" si="19"/>
        <v/>
      </c>
    </row>
    <row r="273" spans="1:9" ht="16.5" thickTop="1" thickBot="1">
      <c r="A273" s="8"/>
      <c r="B273" s="42"/>
      <c r="C273" s="8"/>
      <c r="D273" s="1"/>
      <c r="E273" s="1"/>
      <c r="F273" s="42" t="str">
        <f t="shared" si="16"/>
        <v/>
      </c>
      <c r="G273" s="42" t="str">
        <f t="shared" si="17"/>
        <v/>
      </c>
      <c r="H273" s="42" t="str">
        <f t="shared" si="18"/>
        <v/>
      </c>
      <c r="I273" s="42" t="str">
        <f t="shared" si="19"/>
        <v/>
      </c>
    </row>
    <row r="274" spans="1:9" ht="16.5" thickTop="1" thickBot="1">
      <c r="A274" s="8"/>
      <c r="B274" s="42"/>
      <c r="C274" s="8"/>
      <c r="D274" s="1"/>
      <c r="E274" s="1"/>
      <c r="F274" s="42" t="str">
        <f t="shared" si="16"/>
        <v/>
      </c>
      <c r="G274" s="42" t="str">
        <f t="shared" si="17"/>
        <v/>
      </c>
      <c r="H274" s="42" t="str">
        <f t="shared" si="18"/>
        <v/>
      </c>
      <c r="I274" s="42" t="str">
        <f t="shared" si="19"/>
        <v/>
      </c>
    </row>
    <row r="275" spans="1:9" ht="16.5" thickTop="1" thickBot="1">
      <c r="A275" s="8"/>
      <c r="B275" s="42"/>
      <c r="C275" s="8"/>
      <c r="D275" s="1"/>
      <c r="E275" s="1"/>
      <c r="F275" s="42" t="str">
        <f t="shared" si="16"/>
        <v/>
      </c>
      <c r="G275" s="42" t="str">
        <f t="shared" si="17"/>
        <v/>
      </c>
      <c r="H275" s="42" t="str">
        <f t="shared" si="18"/>
        <v/>
      </c>
      <c r="I275" s="42" t="str">
        <f t="shared" si="19"/>
        <v/>
      </c>
    </row>
    <row r="276" spans="1:9" ht="16.5" thickTop="1" thickBot="1">
      <c r="A276" s="8"/>
      <c r="B276" s="42"/>
      <c r="C276" s="8"/>
      <c r="D276" s="1"/>
      <c r="E276" s="1"/>
      <c r="F276" s="42" t="str">
        <f t="shared" si="16"/>
        <v/>
      </c>
      <c r="G276" s="42" t="str">
        <f t="shared" si="17"/>
        <v/>
      </c>
      <c r="H276" s="42" t="str">
        <f t="shared" si="18"/>
        <v/>
      </c>
      <c r="I276" s="42" t="str">
        <f t="shared" si="19"/>
        <v/>
      </c>
    </row>
    <row r="277" spans="1:9" ht="16.5" thickTop="1" thickBot="1">
      <c r="A277" s="8"/>
      <c r="B277" s="42"/>
      <c r="C277" s="8"/>
      <c r="D277" s="1"/>
      <c r="E277" s="1"/>
      <c r="F277" s="42" t="str">
        <f t="shared" si="16"/>
        <v/>
      </c>
      <c r="G277" s="42" t="str">
        <f t="shared" si="17"/>
        <v/>
      </c>
      <c r="H277" s="42" t="str">
        <f t="shared" si="18"/>
        <v/>
      </c>
      <c r="I277" s="42" t="str">
        <f t="shared" si="19"/>
        <v/>
      </c>
    </row>
    <row r="278" spans="1:9" ht="16.5" thickTop="1" thickBot="1">
      <c r="A278" s="8"/>
      <c r="B278" s="42"/>
      <c r="C278" s="8"/>
      <c r="D278" s="1"/>
      <c r="E278" s="1"/>
      <c r="F278" s="42" t="str">
        <f t="shared" si="16"/>
        <v/>
      </c>
      <c r="G278" s="42" t="str">
        <f t="shared" si="17"/>
        <v/>
      </c>
      <c r="H278" s="42" t="str">
        <f t="shared" si="18"/>
        <v/>
      </c>
      <c r="I278" s="42" t="str">
        <f t="shared" si="19"/>
        <v/>
      </c>
    </row>
    <row r="279" spans="1:9" ht="16.5" thickTop="1" thickBot="1">
      <c r="A279" s="8"/>
      <c r="B279" s="42"/>
      <c r="C279" s="8"/>
      <c r="D279" s="1"/>
      <c r="E279" s="1"/>
      <c r="F279" s="42" t="str">
        <f t="shared" si="16"/>
        <v/>
      </c>
      <c r="G279" s="42" t="str">
        <f t="shared" si="17"/>
        <v/>
      </c>
      <c r="H279" s="42" t="str">
        <f t="shared" si="18"/>
        <v/>
      </c>
      <c r="I279" s="42" t="str">
        <f t="shared" si="19"/>
        <v/>
      </c>
    </row>
    <row r="280" spans="1:9" ht="16.5" thickTop="1" thickBot="1">
      <c r="A280" s="8"/>
      <c r="B280" s="42"/>
      <c r="C280" s="8"/>
      <c r="D280" s="1"/>
      <c r="E280" s="1"/>
      <c r="F280" s="42" t="str">
        <f t="shared" si="16"/>
        <v/>
      </c>
      <c r="G280" s="42" t="str">
        <f t="shared" si="17"/>
        <v/>
      </c>
      <c r="H280" s="42" t="str">
        <f t="shared" si="18"/>
        <v/>
      </c>
      <c r="I280" s="42" t="str">
        <f t="shared" si="19"/>
        <v/>
      </c>
    </row>
    <row r="281" spans="1:9" ht="16.5" thickTop="1" thickBot="1">
      <c r="A281" s="8"/>
      <c r="B281" s="42"/>
      <c r="C281" s="8"/>
      <c r="D281" s="1"/>
      <c r="E281" s="1"/>
      <c r="F281" s="42" t="str">
        <f t="shared" si="16"/>
        <v/>
      </c>
      <c r="G281" s="42" t="str">
        <f t="shared" si="17"/>
        <v/>
      </c>
      <c r="H281" s="42" t="str">
        <f t="shared" si="18"/>
        <v/>
      </c>
      <c r="I281" s="42" t="str">
        <f t="shared" si="19"/>
        <v/>
      </c>
    </row>
    <row r="282" spans="1:9" ht="16.5" thickTop="1" thickBot="1">
      <c r="A282" s="8"/>
      <c r="B282" s="42"/>
      <c r="C282" s="8"/>
      <c r="D282" s="1"/>
      <c r="E282" s="1"/>
      <c r="F282" s="42" t="str">
        <f t="shared" si="16"/>
        <v/>
      </c>
      <c r="G282" s="42" t="str">
        <f t="shared" si="17"/>
        <v/>
      </c>
      <c r="H282" s="42" t="str">
        <f t="shared" si="18"/>
        <v/>
      </c>
      <c r="I282" s="42" t="str">
        <f t="shared" si="19"/>
        <v/>
      </c>
    </row>
    <row r="283" spans="1:9" ht="16.5" thickTop="1" thickBot="1">
      <c r="A283" s="8"/>
      <c r="B283" s="42"/>
      <c r="C283" s="8"/>
      <c r="D283" s="1"/>
      <c r="E283" s="1"/>
      <c r="F283" s="42" t="str">
        <f t="shared" si="16"/>
        <v/>
      </c>
      <c r="G283" s="42" t="str">
        <f t="shared" si="17"/>
        <v/>
      </c>
      <c r="H283" s="42" t="str">
        <f t="shared" si="18"/>
        <v/>
      </c>
      <c r="I283" s="42" t="str">
        <f t="shared" si="19"/>
        <v/>
      </c>
    </row>
    <row r="284" spans="1:9" ht="16.5" thickTop="1" thickBot="1">
      <c r="A284" s="8"/>
      <c r="B284" s="42"/>
      <c r="C284" s="8"/>
      <c r="D284" s="1"/>
      <c r="E284" s="1"/>
      <c r="F284" s="42" t="str">
        <f t="shared" si="16"/>
        <v/>
      </c>
      <c r="G284" s="42" t="str">
        <f t="shared" si="17"/>
        <v/>
      </c>
      <c r="H284" s="42" t="str">
        <f t="shared" si="18"/>
        <v/>
      </c>
      <c r="I284" s="42" t="str">
        <f t="shared" si="19"/>
        <v/>
      </c>
    </row>
    <row r="285" spans="1:9" ht="16.5" thickTop="1" thickBot="1">
      <c r="A285" s="8"/>
      <c r="B285" s="42"/>
      <c r="C285" s="8"/>
      <c r="D285" s="1"/>
      <c r="E285" s="1"/>
      <c r="F285" s="42" t="str">
        <f t="shared" si="16"/>
        <v/>
      </c>
      <c r="G285" s="42" t="str">
        <f t="shared" si="17"/>
        <v/>
      </c>
      <c r="H285" s="42" t="str">
        <f t="shared" si="18"/>
        <v/>
      </c>
      <c r="I285" s="42" t="str">
        <f t="shared" si="19"/>
        <v/>
      </c>
    </row>
    <row r="286" spans="1:9" ht="16.5" thickTop="1" thickBot="1">
      <c r="A286" s="8"/>
      <c r="B286" s="42"/>
      <c r="C286" s="8"/>
      <c r="D286" s="1"/>
      <c r="E286" s="1"/>
      <c r="F286" s="42" t="str">
        <f t="shared" si="16"/>
        <v/>
      </c>
      <c r="G286" s="42" t="str">
        <f t="shared" si="17"/>
        <v/>
      </c>
      <c r="H286" s="42" t="str">
        <f t="shared" si="18"/>
        <v/>
      </c>
      <c r="I286" s="42" t="str">
        <f t="shared" si="19"/>
        <v/>
      </c>
    </row>
    <row r="287" spans="1:9" ht="16.5" thickTop="1" thickBot="1">
      <c r="A287" s="8"/>
      <c r="B287" s="42"/>
      <c r="C287" s="8"/>
      <c r="D287" s="1"/>
      <c r="E287" s="1"/>
      <c r="F287" s="42" t="str">
        <f t="shared" si="16"/>
        <v/>
      </c>
      <c r="G287" s="42" t="str">
        <f t="shared" si="17"/>
        <v/>
      </c>
      <c r="H287" s="42" t="str">
        <f t="shared" si="18"/>
        <v/>
      </c>
      <c r="I287" s="42" t="str">
        <f t="shared" si="19"/>
        <v/>
      </c>
    </row>
    <row r="288" spans="1:9" ht="16.5" thickTop="1" thickBot="1">
      <c r="A288" s="8"/>
      <c r="B288" s="42"/>
      <c r="C288" s="8"/>
      <c r="D288" s="1"/>
      <c r="E288" s="1"/>
      <c r="F288" s="42" t="str">
        <f t="shared" si="16"/>
        <v/>
      </c>
      <c r="G288" s="42" t="str">
        <f t="shared" si="17"/>
        <v/>
      </c>
      <c r="H288" s="42" t="str">
        <f t="shared" si="18"/>
        <v/>
      </c>
      <c r="I288" s="42" t="str">
        <f t="shared" si="19"/>
        <v/>
      </c>
    </row>
    <row r="289" spans="1:9" ht="16.5" thickTop="1" thickBot="1">
      <c r="A289" s="8"/>
      <c r="B289" s="42"/>
      <c r="C289" s="8"/>
      <c r="D289" s="1"/>
      <c r="E289" s="1"/>
      <c r="F289" s="42" t="str">
        <f t="shared" si="16"/>
        <v/>
      </c>
      <c r="G289" s="42" t="str">
        <f t="shared" si="17"/>
        <v/>
      </c>
      <c r="H289" s="42" t="str">
        <f t="shared" si="18"/>
        <v/>
      </c>
      <c r="I289" s="42" t="str">
        <f t="shared" si="19"/>
        <v/>
      </c>
    </row>
    <row r="290" spans="1:9" ht="16.5" thickTop="1" thickBot="1">
      <c r="A290" s="8"/>
      <c r="B290" s="42"/>
      <c r="C290" s="8"/>
      <c r="D290" s="1"/>
      <c r="E290" s="1"/>
      <c r="F290" s="42" t="str">
        <f t="shared" si="16"/>
        <v/>
      </c>
      <c r="G290" s="42" t="str">
        <f t="shared" si="17"/>
        <v/>
      </c>
      <c r="H290" s="42" t="str">
        <f t="shared" si="18"/>
        <v/>
      </c>
      <c r="I290" s="42" t="str">
        <f t="shared" si="19"/>
        <v/>
      </c>
    </row>
    <row r="291" spans="1:9" ht="16.5" thickTop="1" thickBot="1">
      <c r="A291" s="8"/>
      <c r="B291" s="42"/>
      <c r="C291" s="8"/>
      <c r="D291" s="1"/>
      <c r="E291" s="1"/>
      <c r="F291" s="42" t="str">
        <f t="shared" si="16"/>
        <v/>
      </c>
      <c r="G291" s="42" t="str">
        <f t="shared" si="17"/>
        <v/>
      </c>
      <c r="H291" s="42" t="str">
        <f t="shared" si="18"/>
        <v/>
      </c>
      <c r="I291" s="42" t="str">
        <f t="shared" si="19"/>
        <v/>
      </c>
    </row>
    <row r="292" spans="1:9" ht="16.5" thickTop="1" thickBot="1">
      <c r="A292" s="8"/>
      <c r="B292" s="42"/>
      <c r="C292" s="8"/>
      <c r="D292" s="1"/>
      <c r="E292" s="1"/>
      <c r="F292" s="42" t="str">
        <f t="shared" si="16"/>
        <v/>
      </c>
      <c r="G292" s="42" t="str">
        <f t="shared" si="17"/>
        <v/>
      </c>
      <c r="H292" s="42" t="str">
        <f t="shared" si="18"/>
        <v/>
      </c>
      <c r="I292" s="42" t="str">
        <f t="shared" si="19"/>
        <v/>
      </c>
    </row>
    <row r="293" spans="1:9" ht="16.5" thickTop="1" thickBot="1">
      <c r="A293" s="8"/>
      <c r="B293" s="42"/>
      <c r="C293" s="8"/>
      <c r="D293" s="1"/>
      <c r="E293" s="1"/>
      <c r="F293" s="42" t="str">
        <f t="shared" si="16"/>
        <v/>
      </c>
      <c r="G293" s="42" t="str">
        <f t="shared" si="17"/>
        <v/>
      </c>
      <c r="H293" s="42" t="str">
        <f t="shared" si="18"/>
        <v/>
      </c>
      <c r="I293" s="42" t="str">
        <f t="shared" si="19"/>
        <v/>
      </c>
    </row>
    <row r="294" spans="1:9" ht="16.5" thickTop="1" thickBot="1">
      <c r="A294" s="8"/>
      <c r="B294" s="42"/>
      <c r="C294" s="8"/>
      <c r="D294" s="1"/>
      <c r="E294" s="1"/>
      <c r="F294" s="42" t="str">
        <f t="shared" si="16"/>
        <v/>
      </c>
      <c r="G294" s="42" t="str">
        <f t="shared" si="17"/>
        <v/>
      </c>
      <c r="H294" s="42" t="str">
        <f t="shared" si="18"/>
        <v/>
      </c>
      <c r="I294" s="42" t="str">
        <f t="shared" si="19"/>
        <v/>
      </c>
    </row>
    <row r="295" spans="1:9" ht="16.5" thickTop="1" thickBot="1">
      <c r="A295" s="8"/>
      <c r="B295" s="42"/>
      <c r="C295" s="8"/>
      <c r="D295" s="1"/>
      <c r="E295" s="1"/>
      <c r="F295" s="42" t="str">
        <f t="shared" si="16"/>
        <v/>
      </c>
      <c r="G295" s="42" t="str">
        <f t="shared" si="17"/>
        <v/>
      </c>
      <c r="H295" s="42" t="str">
        <f t="shared" si="18"/>
        <v/>
      </c>
      <c r="I295" s="42" t="str">
        <f t="shared" si="19"/>
        <v/>
      </c>
    </row>
    <row r="296" spans="1:9" ht="16.5" thickTop="1" thickBot="1">
      <c r="A296" s="8"/>
      <c r="B296" s="42"/>
      <c r="C296" s="8"/>
      <c r="D296" s="1"/>
      <c r="E296" s="1"/>
      <c r="F296" s="42" t="str">
        <f t="shared" si="16"/>
        <v/>
      </c>
      <c r="G296" s="42" t="str">
        <f t="shared" si="17"/>
        <v/>
      </c>
      <c r="H296" s="42" t="str">
        <f t="shared" si="18"/>
        <v/>
      </c>
      <c r="I296" s="42" t="str">
        <f t="shared" si="19"/>
        <v/>
      </c>
    </row>
    <row r="297" spans="1:9" ht="16.5" thickTop="1" thickBot="1">
      <c r="A297" s="8"/>
      <c r="B297" s="42"/>
      <c r="C297" s="8"/>
      <c r="D297" s="1"/>
      <c r="E297" s="1"/>
      <c r="F297" s="42" t="str">
        <f t="shared" si="16"/>
        <v/>
      </c>
      <c r="G297" s="42" t="str">
        <f t="shared" si="17"/>
        <v/>
      </c>
      <c r="H297" s="42" t="str">
        <f t="shared" si="18"/>
        <v/>
      </c>
      <c r="I297" s="42" t="str">
        <f t="shared" si="19"/>
        <v/>
      </c>
    </row>
    <row r="298" spans="1:9" ht="16.5" thickTop="1" thickBot="1">
      <c r="A298" s="8"/>
      <c r="B298" s="42"/>
      <c r="C298" s="8"/>
      <c r="D298" s="1"/>
      <c r="E298" s="1"/>
      <c r="F298" s="42" t="str">
        <f t="shared" si="16"/>
        <v/>
      </c>
      <c r="G298" s="42" t="str">
        <f t="shared" si="17"/>
        <v/>
      </c>
      <c r="H298" s="42" t="str">
        <f t="shared" si="18"/>
        <v/>
      </c>
      <c r="I298" s="42" t="str">
        <f t="shared" si="19"/>
        <v/>
      </c>
    </row>
    <row r="299" spans="1:9" ht="16.5" thickTop="1" thickBot="1">
      <c r="A299" s="8"/>
      <c r="B299" s="42"/>
      <c r="C299" s="8"/>
      <c r="D299" s="1"/>
      <c r="E299" s="1"/>
      <c r="F299" s="42" t="str">
        <f t="shared" si="16"/>
        <v/>
      </c>
      <c r="G299" s="42" t="str">
        <f t="shared" si="17"/>
        <v/>
      </c>
      <c r="H299" s="42" t="str">
        <f t="shared" si="18"/>
        <v/>
      </c>
      <c r="I299" s="42" t="str">
        <f t="shared" si="19"/>
        <v/>
      </c>
    </row>
    <row r="300" spans="1:9" ht="16.5" thickTop="1" thickBot="1">
      <c r="A300" s="8"/>
      <c r="B300" s="42"/>
      <c r="C300" s="8"/>
      <c r="D300" s="1"/>
      <c r="E300" s="1"/>
      <c r="F300" s="42" t="str">
        <f t="shared" si="16"/>
        <v/>
      </c>
      <c r="G300" s="42" t="str">
        <f t="shared" si="17"/>
        <v/>
      </c>
      <c r="H300" s="42" t="str">
        <f t="shared" si="18"/>
        <v/>
      </c>
      <c r="I300" s="42" t="str">
        <f t="shared" si="19"/>
        <v/>
      </c>
    </row>
    <row r="301" spans="1:9" ht="16.5" thickTop="1" thickBot="1">
      <c r="A301" s="8"/>
      <c r="B301" s="42"/>
      <c r="C301" s="8"/>
      <c r="D301" s="1"/>
      <c r="E301" s="1"/>
      <c r="F301" s="42" t="str">
        <f t="shared" si="16"/>
        <v/>
      </c>
      <c r="G301" s="42" t="str">
        <f t="shared" si="17"/>
        <v/>
      </c>
      <c r="H301" s="42" t="str">
        <f t="shared" si="18"/>
        <v/>
      </c>
      <c r="I301" s="42" t="str">
        <f t="shared" si="19"/>
        <v/>
      </c>
    </row>
    <row r="302" spans="1:9" ht="16.5" thickTop="1" thickBot="1">
      <c r="A302" s="8"/>
      <c r="B302" s="42"/>
      <c r="C302" s="8"/>
      <c r="D302" s="1"/>
      <c r="E302" s="1"/>
      <c r="F302" s="42" t="str">
        <f t="shared" si="16"/>
        <v/>
      </c>
      <c r="G302" s="42" t="str">
        <f t="shared" si="17"/>
        <v/>
      </c>
      <c r="H302" s="42" t="str">
        <f t="shared" si="18"/>
        <v/>
      </c>
      <c r="I302" s="42" t="str">
        <f t="shared" si="19"/>
        <v/>
      </c>
    </row>
    <row r="303" spans="1:9" ht="16.5" thickTop="1" thickBot="1">
      <c r="A303" s="8"/>
      <c r="B303" s="42"/>
      <c r="C303" s="8"/>
      <c r="D303" s="1"/>
      <c r="E303" s="1"/>
      <c r="F303" s="42" t="str">
        <f t="shared" si="16"/>
        <v/>
      </c>
      <c r="G303" s="42" t="str">
        <f t="shared" si="17"/>
        <v/>
      </c>
      <c r="H303" s="42" t="str">
        <f t="shared" si="18"/>
        <v/>
      </c>
      <c r="I303" s="42" t="str">
        <f t="shared" si="19"/>
        <v/>
      </c>
    </row>
    <row r="304" spans="1:9" ht="16.5" thickTop="1" thickBot="1">
      <c r="A304" s="8"/>
      <c r="B304" s="42"/>
      <c r="C304" s="8"/>
      <c r="D304" s="1"/>
      <c r="E304" s="1"/>
      <c r="F304" s="42" t="str">
        <f t="shared" si="16"/>
        <v/>
      </c>
      <c r="G304" s="42" t="str">
        <f t="shared" si="17"/>
        <v/>
      </c>
      <c r="H304" s="42" t="str">
        <f t="shared" si="18"/>
        <v/>
      </c>
      <c r="I304" s="42" t="str">
        <f t="shared" si="19"/>
        <v/>
      </c>
    </row>
    <row r="305" spans="1:9" ht="16.5" thickTop="1" thickBot="1">
      <c r="A305" s="8"/>
      <c r="B305" s="42"/>
      <c r="C305" s="8"/>
      <c r="D305" s="1"/>
      <c r="E305" s="1"/>
      <c r="F305" s="42" t="str">
        <f t="shared" si="16"/>
        <v/>
      </c>
      <c r="G305" s="42" t="str">
        <f t="shared" si="17"/>
        <v/>
      </c>
      <c r="H305" s="42" t="str">
        <f t="shared" si="18"/>
        <v/>
      </c>
      <c r="I305" s="42" t="str">
        <f t="shared" si="19"/>
        <v/>
      </c>
    </row>
    <row r="306" spans="1:9" ht="16.5" thickTop="1" thickBot="1">
      <c r="A306" s="8"/>
      <c r="B306" s="42"/>
      <c r="C306" s="8"/>
      <c r="D306" s="1"/>
      <c r="E306" s="1"/>
      <c r="F306" s="42" t="str">
        <f t="shared" si="16"/>
        <v/>
      </c>
      <c r="G306" s="42" t="str">
        <f t="shared" si="17"/>
        <v/>
      </c>
      <c r="H306" s="42" t="str">
        <f t="shared" si="18"/>
        <v/>
      </c>
      <c r="I306" s="42" t="str">
        <f t="shared" si="19"/>
        <v/>
      </c>
    </row>
    <row r="307" spans="1:9" ht="16.5" thickTop="1" thickBot="1">
      <c r="A307" s="8"/>
      <c r="B307" s="42"/>
      <c r="C307" s="8"/>
      <c r="D307" s="1"/>
      <c r="E307" s="1"/>
      <c r="F307" s="42" t="str">
        <f t="shared" si="16"/>
        <v/>
      </c>
      <c r="G307" s="42" t="str">
        <f t="shared" si="17"/>
        <v/>
      </c>
      <c r="H307" s="42" t="str">
        <f t="shared" si="18"/>
        <v/>
      </c>
      <c r="I307" s="42" t="str">
        <f t="shared" si="19"/>
        <v/>
      </c>
    </row>
    <row r="308" spans="1:9" ht="16.5" thickTop="1" thickBot="1">
      <c r="A308" s="8"/>
      <c r="B308" s="42"/>
      <c r="C308" s="8"/>
      <c r="D308" s="1"/>
      <c r="E308" s="1"/>
      <c r="F308" s="42" t="str">
        <f t="shared" si="16"/>
        <v/>
      </c>
      <c r="G308" s="42" t="str">
        <f t="shared" si="17"/>
        <v/>
      </c>
      <c r="H308" s="42" t="str">
        <f t="shared" si="18"/>
        <v/>
      </c>
      <c r="I308" s="42" t="str">
        <f t="shared" si="19"/>
        <v/>
      </c>
    </row>
    <row r="309" spans="1:9" ht="16.5" thickTop="1" thickBot="1">
      <c r="A309" s="8"/>
      <c r="B309" s="42"/>
      <c r="C309" s="8"/>
      <c r="D309" s="1"/>
      <c r="E309" s="1"/>
      <c r="F309" s="42" t="str">
        <f t="shared" si="16"/>
        <v/>
      </c>
      <c r="G309" s="42" t="str">
        <f t="shared" si="17"/>
        <v/>
      </c>
      <c r="H309" s="42" t="str">
        <f t="shared" si="18"/>
        <v/>
      </c>
      <c r="I309" s="42" t="str">
        <f t="shared" si="19"/>
        <v/>
      </c>
    </row>
    <row r="310" spans="1:9" ht="16.5" thickTop="1" thickBot="1">
      <c r="A310" s="8"/>
      <c r="B310" s="42"/>
      <c r="C310" s="8"/>
      <c r="D310" s="1"/>
      <c r="E310" s="1"/>
      <c r="F310" s="42" t="str">
        <f t="shared" si="16"/>
        <v/>
      </c>
      <c r="G310" s="42" t="str">
        <f t="shared" si="17"/>
        <v/>
      </c>
      <c r="H310" s="42" t="str">
        <f t="shared" si="18"/>
        <v/>
      </c>
      <c r="I310" s="42" t="str">
        <f t="shared" si="19"/>
        <v/>
      </c>
    </row>
    <row r="311" spans="1:9" ht="16.5" thickTop="1" thickBot="1">
      <c r="A311" s="8"/>
      <c r="B311" s="42"/>
      <c r="C311" s="8"/>
      <c r="D311" s="1"/>
      <c r="E311" s="1"/>
      <c r="F311" s="42" t="str">
        <f t="shared" si="16"/>
        <v/>
      </c>
      <c r="G311" s="42" t="str">
        <f t="shared" si="17"/>
        <v/>
      </c>
      <c r="H311" s="42" t="str">
        <f t="shared" si="18"/>
        <v/>
      </c>
      <c r="I311" s="42" t="str">
        <f t="shared" si="19"/>
        <v/>
      </c>
    </row>
    <row r="312" spans="1:9" ht="16.5" thickTop="1" thickBot="1">
      <c r="A312" s="8"/>
      <c r="B312" s="42"/>
      <c r="C312" s="8"/>
      <c r="D312" s="1"/>
      <c r="E312" s="1"/>
      <c r="F312" s="42" t="str">
        <f t="shared" si="16"/>
        <v/>
      </c>
      <c r="G312" s="42" t="str">
        <f t="shared" si="17"/>
        <v/>
      </c>
      <c r="H312" s="42" t="str">
        <f t="shared" si="18"/>
        <v/>
      </c>
      <c r="I312" s="42" t="str">
        <f t="shared" si="19"/>
        <v/>
      </c>
    </row>
    <row r="313" spans="1:9" ht="16.5" thickTop="1" thickBot="1">
      <c r="A313" s="8"/>
      <c r="B313" s="42"/>
      <c r="C313" s="8"/>
      <c r="D313" s="1"/>
      <c r="E313" s="1"/>
      <c r="F313" s="42" t="str">
        <f t="shared" si="16"/>
        <v/>
      </c>
      <c r="G313" s="42" t="str">
        <f t="shared" si="17"/>
        <v/>
      </c>
      <c r="H313" s="42" t="str">
        <f t="shared" si="18"/>
        <v/>
      </c>
      <c r="I313" s="42" t="str">
        <f t="shared" si="19"/>
        <v/>
      </c>
    </row>
    <row r="314" spans="1:9" ht="16.5" thickTop="1" thickBot="1">
      <c r="A314" s="8"/>
      <c r="B314" s="42"/>
      <c r="C314" s="8"/>
      <c r="D314" s="1"/>
      <c r="E314" s="1"/>
      <c r="F314" s="42" t="str">
        <f t="shared" si="16"/>
        <v/>
      </c>
      <c r="G314" s="42" t="str">
        <f t="shared" si="17"/>
        <v/>
      </c>
      <c r="H314" s="42" t="str">
        <f t="shared" si="18"/>
        <v/>
      </c>
      <c r="I314" s="42" t="str">
        <f t="shared" si="19"/>
        <v/>
      </c>
    </row>
    <row r="315" spans="1:9" ht="16.5" thickTop="1" thickBot="1">
      <c r="A315" s="8"/>
      <c r="B315" s="42"/>
      <c r="C315" s="8"/>
      <c r="D315" s="1"/>
      <c r="E315" s="1"/>
      <c r="F315" s="42" t="str">
        <f t="shared" si="16"/>
        <v/>
      </c>
      <c r="G315" s="42" t="str">
        <f t="shared" si="17"/>
        <v/>
      </c>
      <c r="H315" s="42" t="str">
        <f t="shared" si="18"/>
        <v/>
      </c>
      <c r="I315" s="42" t="str">
        <f t="shared" si="19"/>
        <v/>
      </c>
    </row>
    <row r="316" spans="1:9" ht="16.5" thickTop="1" thickBot="1">
      <c r="A316" s="8"/>
      <c r="B316" s="42"/>
      <c r="C316" s="8"/>
      <c r="D316" s="1"/>
      <c r="E316" s="1"/>
      <c r="F316" s="42" t="str">
        <f t="shared" si="16"/>
        <v/>
      </c>
      <c r="G316" s="42" t="str">
        <f t="shared" si="17"/>
        <v/>
      </c>
      <c r="H316" s="42" t="str">
        <f t="shared" si="18"/>
        <v/>
      </c>
      <c r="I316" s="42" t="str">
        <f t="shared" si="19"/>
        <v/>
      </c>
    </row>
    <row r="317" spans="1:9" ht="16.5" thickTop="1" thickBot="1">
      <c r="A317" s="8"/>
      <c r="B317" s="42"/>
      <c r="C317" s="8"/>
      <c r="D317" s="1"/>
      <c r="E317" s="1"/>
      <c r="F317" s="42" t="str">
        <f t="shared" si="16"/>
        <v/>
      </c>
      <c r="G317" s="42" t="str">
        <f t="shared" si="17"/>
        <v/>
      </c>
      <c r="H317" s="42" t="str">
        <f t="shared" si="18"/>
        <v/>
      </c>
      <c r="I317" s="42" t="str">
        <f t="shared" si="19"/>
        <v/>
      </c>
    </row>
    <row r="318" spans="1:9" ht="16.5" thickTop="1" thickBot="1">
      <c r="A318" s="8"/>
      <c r="B318" s="42"/>
      <c r="C318" s="8"/>
      <c r="D318" s="1"/>
      <c r="E318" s="1"/>
      <c r="F318" s="42" t="str">
        <f t="shared" si="16"/>
        <v/>
      </c>
      <c r="G318" s="42" t="str">
        <f t="shared" si="17"/>
        <v/>
      </c>
      <c r="H318" s="42" t="str">
        <f t="shared" si="18"/>
        <v/>
      </c>
      <c r="I318" s="42" t="str">
        <f t="shared" si="19"/>
        <v/>
      </c>
    </row>
    <row r="319" spans="1:9" ht="16.5" thickTop="1" thickBot="1">
      <c r="A319" s="8"/>
      <c r="B319" s="42"/>
      <c r="C319" s="8"/>
      <c r="D319" s="1"/>
      <c r="E319" s="1"/>
      <c r="F319" s="42" t="str">
        <f t="shared" si="16"/>
        <v/>
      </c>
      <c r="G319" s="42" t="str">
        <f t="shared" si="17"/>
        <v/>
      </c>
      <c r="H319" s="42" t="str">
        <f t="shared" si="18"/>
        <v/>
      </c>
      <c r="I319" s="42" t="str">
        <f t="shared" si="19"/>
        <v/>
      </c>
    </row>
    <row r="320" spans="1:9" ht="16.5" thickTop="1" thickBot="1">
      <c r="A320" s="8"/>
      <c r="B320" s="42"/>
      <c r="C320" s="8"/>
      <c r="D320" s="1"/>
      <c r="E320" s="1"/>
      <c r="F320" s="42" t="str">
        <f t="shared" si="16"/>
        <v/>
      </c>
      <c r="G320" s="42" t="str">
        <f t="shared" si="17"/>
        <v/>
      </c>
      <c r="H320" s="42" t="str">
        <f t="shared" si="18"/>
        <v/>
      </c>
      <c r="I320" s="42" t="str">
        <f t="shared" si="19"/>
        <v/>
      </c>
    </row>
    <row r="321" spans="1:9" ht="16.5" thickTop="1" thickBot="1">
      <c r="A321" s="8"/>
      <c r="B321" s="42"/>
      <c r="C321" s="8"/>
      <c r="D321" s="1"/>
      <c r="E321" s="1"/>
      <c r="F321" s="42" t="str">
        <f t="shared" si="16"/>
        <v/>
      </c>
      <c r="G321" s="42" t="str">
        <f t="shared" si="17"/>
        <v/>
      </c>
      <c r="H321" s="42" t="str">
        <f t="shared" si="18"/>
        <v/>
      </c>
      <c r="I321" s="42" t="str">
        <f t="shared" si="19"/>
        <v/>
      </c>
    </row>
    <row r="322" spans="1:9" ht="16.5" thickTop="1" thickBot="1">
      <c r="A322" s="8"/>
      <c r="B322" s="42"/>
      <c r="C322" s="8"/>
      <c r="D322" s="1"/>
      <c r="E322" s="1"/>
      <c r="F322" s="42" t="str">
        <f t="shared" si="16"/>
        <v/>
      </c>
      <c r="G322" s="42" t="str">
        <f t="shared" si="17"/>
        <v/>
      </c>
      <c r="H322" s="42" t="str">
        <f t="shared" si="18"/>
        <v/>
      </c>
      <c r="I322" s="42" t="str">
        <f t="shared" si="19"/>
        <v/>
      </c>
    </row>
    <row r="323" spans="1:9" ht="16.5" thickTop="1" thickBot="1">
      <c r="A323" s="8"/>
      <c r="B323" s="42"/>
      <c r="C323" s="8"/>
      <c r="D323" s="1"/>
      <c r="E323" s="1"/>
      <c r="F323" s="42" t="str">
        <f t="shared" si="16"/>
        <v/>
      </c>
      <c r="G323" s="42" t="str">
        <f t="shared" si="17"/>
        <v/>
      </c>
      <c r="H323" s="42" t="str">
        <f t="shared" si="18"/>
        <v/>
      </c>
      <c r="I323" s="42" t="str">
        <f t="shared" si="19"/>
        <v/>
      </c>
    </row>
    <row r="324" spans="1:9" ht="16.5" thickTop="1" thickBot="1">
      <c r="A324" s="8"/>
      <c r="B324" s="42"/>
      <c r="C324" s="8"/>
      <c r="D324" s="1"/>
      <c r="E324" s="1"/>
      <c r="F324" s="42" t="str">
        <f t="shared" si="16"/>
        <v/>
      </c>
      <c r="G324" s="42" t="str">
        <f t="shared" si="17"/>
        <v/>
      </c>
      <c r="H324" s="42" t="str">
        <f t="shared" si="18"/>
        <v/>
      </c>
      <c r="I324" s="42" t="str">
        <f t="shared" si="19"/>
        <v/>
      </c>
    </row>
    <row r="325" spans="1:9" ht="16.5" thickTop="1" thickBot="1">
      <c r="A325" s="8"/>
      <c r="B325" s="42"/>
      <c r="C325" s="8"/>
      <c r="D325" s="1"/>
      <c r="E325" s="1"/>
      <c r="F325" s="42" t="str">
        <f t="shared" si="16"/>
        <v/>
      </c>
      <c r="G325" s="42" t="str">
        <f t="shared" si="17"/>
        <v/>
      </c>
      <c r="H325" s="42" t="str">
        <f t="shared" si="18"/>
        <v/>
      </c>
      <c r="I325" s="42" t="str">
        <f t="shared" si="19"/>
        <v/>
      </c>
    </row>
    <row r="326" spans="1:9" ht="16.5" thickTop="1" thickBot="1">
      <c r="A326" s="8"/>
      <c r="B326" s="42"/>
      <c r="C326" s="8"/>
      <c r="D326" s="1"/>
      <c r="E326" s="1"/>
      <c r="F326" s="42" t="str">
        <f t="shared" si="16"/>
        <v/>
      </c>
      <c r="G326" s="42" t="str">
        <f t="shared" si="17"/>
        <v/>
      </c>
      <c r="H326" s="42" t="str">
        <f t="shared" si="18"/>
        <v/>
      </c>
      <c r="I326" s="42" t="str">
        <f t="shared" si="19"/>
        <v/>
      </c>
    </row>
    <row r="327" spans="1:9" ht="16.5" thickTop="1" thickBot="1">
      <c r="A327" s="8"/>
      <c r="B327" s="42"/>
      <c r="C327" s="8"/>
      <c r="D327" s="1"/>
      <c r="E327" s="1"/>
      <c r="F327" s="42" t="str">
        <f t="shared" si="16"/>
        <v/>
      </c>
      <c r="G327" s="42" t="str">
        <f t="shared" si="17"/>
        <v/>
      </c>
      <c r="H327" s="42" t="str">
        <f t="shared" si="18"/>
        <v/>
      </c>
      <c r="I327" s="42" t="str">
        <f t="shared" si="19"/>
        <v/>
      </c>
    </row>
    <row r="328" spans="1:9" ht="16.5" thickTop="1" thickBot="1">
      <c r="A328" s="8"/>
      <c r="B328" s="42"/>
      <c r="C328" s="8"/>
      <c r="D328" s="1"/>
      <c r="E328" s="1"/>
      <c r="F328" s="42" t="str">
        <f t="shared" si="16"/>
        <v/>
      </c>
      <c r="G328" s="42" t="str">
        <f t="shared" si="17"/>
        <v/>
      </c>
      <c r="H328" s="42" t="str">
        <f t="shared" si="18"/>
        <v/>
      </c>
      <c r="I328" s="42" t="str">
        <f t="shared" si="19"/>
        <v/>
      </c>
    </row>
    <row r="329" spans="1:9" ht="16.5" thickTop="1" thickBot="1">
      <c r="A329" s="8"/>
      <c r="B329" s="42"/>
      <c r="C329" s="8"/>
      <c r="D329" s="1"/>
      <c r="E329" s="1"/>
      <c r="F329" s="42" t="str">
        <f t="shared" si="16"/>
        <v/>
      </c>
      <c r="G329" s="42" t="str">
        <f t="shared" si="17"/>
        <v/>
      </c>
      <c r="H329" s="42" t="str">
        <f t="shared" si="18"/>
        <v/>
      </c>
      <c r="I329" s="42" t="str">
        <f t="shared" si="19"/>
        <v/>
      </c>
    </row>
    <row r="330" spans="1:9" ht="16.5" thickTop="1" thickBot="1">
      <c r="A330" s="8"/>
      <c r="B330" s="42"/>
      <c r="C330" s="8"/>
      <c r="D330" s="1"/>
      <c r="E330" s="1"/>
      <c r="F330" s="42" t="str">
        <f t="shared" ref="F330:F366" si="20">IF(AND(ISBLANK($C330),ISBLANK($A330),NOT(ISBLANK($B330))),$B330,"")</f>
        <v/>
      </c>
      <c r="G330" s="42" t="str">
        <f t="shared" ref="G330:G366" si="21">IF(AND(ISBLANK($C330),$A330="X",NOT(ISBLANK($B330))),$B330,"")</f>
        <v/>
      </c>
      <c r="H330" s="42" t="str">
        <f t="shared" ref="H330:H366" si="22">IF(AND($C330="D",ISBLANK($A330),NOT(ISBLANK($B330))),$B330,"")</f>
        <v/>
      </c>
      <c r="I330" s="42" t="str">
        <f t="shared" ref="I330:I366" si="23">IF(AND($C330="D",$A330="X",NOT(ISBLANK($B330))),$B330,"")</f>
        <v/>
      </c>
    </row>
    <row r="331" spans="1:9" ht="16.5" thickTop="1" thickBot="1">
      <c r="A331" s="8"/>
      <c r="B331" s="42"/>
      <c r="C331" s="8"/>
      <c r="D331" s="1"/>
      <c r="E331" s="1"/>
      <c r="F331" s="42" t="str">
        <f t="shared" si="20"/>
        <v/>
      </c>
      <c r="G331" s="42" t="str">
        <f t="shared" si="21"/>
        <v/>
      </c>
      <c r="H331" s="42" t="str">
        <f t="shared" si="22"/>
        <v/>
      </c>
      <c r="I331" s="42" t="str">
        <f t="shared" si="23"/>
        <v/>
      </c>
    </row>
    <row r="332" spans="1:9" ht="16.5" thickTop="1" thickBot="1">
      <c r="A332" s="8"/>
      <c r="B332" s="42"/>
      <c r="C332" s="8"/>
      <c r="D332" s="1"/>
      <c r="E332" s="1"/>
      <c r="F332" s="42" t="str">
        <f t="shared" si="20"/>
        <v/>
      </c>
      <c r="G332" s="42" t="str">
        <f t="shared" si="21"/>
        <v/>
      </c>
      <c r="H332" s="42" t="str">
        <f t="shared" si="22"/>
        <v/>
      </c>
      <c r="I332" s="42" t="str">
        <f t="shared" si="23"/>
        <v/>
      </c>
    </row>
    <row r="333" spans="1:9" ht="16.5" thickTop="1" thickBot="1">
      <c r="A333" s="8"/>
      <c r="B333" s="42"/>
      <c r="C333" s="8"/>
      <c r="D333" s="1"/>
      <c r="E333" s="1"/>
      <c r="F333" s="42" t="str">
        <f t="shared" si="20"/>
        <v/>
      </c>
      <c r="G333" s="42" t="str">
        <f t="shared" si="21"/>
        <v/>
      </c>
      <c r="H333" s="42" t="str">
        <f t="shared" si="22"/>
        <v/>
      </c>
      <c r="I333" s="42" t="str">
        <f t="shared" si="23"/>
        <v/>
      </c>
    </row>
    <row r="334" spans="1:9" ht="16.5" thickTop="1" thickBot="1">
      <c r="A334" s="8"/>
      <c r="B334" s="42"/>
      <c r="C334" s="8"/>
      <c r="D334" s="1"/>
      <c r="E334" s="1"/>
      <c r="F334" s="42" t="str">
        <f t="shared" si="20"/>
        <v/>
      </c>
      <c r="G334" s="42" t="str">
        <f t="shared" si="21"/>
        <v/>
      </c>
      <c r="H334" s="42" t="str">
        <f t="shared" si="22"/>
        <v/>
      </c>
      <c r="I334" s="42" t="str">
        <f t="shared" si="23"/>
        <v/>
      </c>
    </row>
    <row r="335" spans="1:9" ht="16.5" thickTop="1" thickBot="1">
      <c r="A335" s="8"/>
      <c r="B335" s="42"/>
      <c r="C335" s="8"/>
      <c r="D335" s="1"/>
      <c r="E335" s="1"/>
      <c r="F335" s="42" t="str">
        <f t="shared" si="20"/>
        <v/>
      </c>
      <c r="G335" s="42" t="str">
        <f t="shared" si="21"/>
        <v/>
      </c>
      <c r="H335" s="42" t="str">
        <f t="shared" si="22"/>
        <v/>
      </c>
      <c r="I335" s="42" t="str">
        <f t="shared" si="23"/>
        <v/>
      </c>
    </row>
    <row r="336" spans="1:9" ht="16.5" thickTop="1" thickBot="1">
      <c r="A336" s="8"/>
      <c r="B336" s="42"/>
      <c r="C336" s="8"/>
      <c r="D336" s="1"/>
      <c r="E336" s="1"/>
      <c r="F336" s="42" t="str">
        <f t="shared" si="20"/>
        <v/>
      </c>
      <c r="G336" s="42" t="str">
        <f t="shared" si="21"/>
        <v/>
      </c>
      <c r="H336" s="42" t="str">
        <f t="shared" si="22"/>
        <v/>
      </c>
      <c r="I336" s="42" t="str">
        <f t="shared" si="23"/>
        <v/>
      </c>
    </row>
    <row r="337" spans="1:9" ht="16.5" thickTop="1" thickBot="1">
      <c r="A337" s="8"/>
      <c r="B337" s="42"/>
      <c r="C337" s="8"/>
      <c r="D337" s="1"/>
      <c r="E337" s="1"/>
      <c r="F337" s="42" t="str">
        <f t="shared" si="20"/>
        <v/>
      </c>
      <c r="G337" s="42" t="str">
        <f t="shared" si="21"/>
        <v/>
      </c>
      <c r="H337" s="42" t="str">
        <f t="shared" si="22"/>
        <v/>
      </c>
      <c r="I337" s="42" t="str">
        <f t="shared" si="23"/>
        <v/>
      </c>
    </row>
    <row r="338" spans="1:9" ht="16.5" thickTop="1" thickBot="1">
      <c r="A338" s="8"/>
      <c r="B338" s="42"/>
      <c r="C338" s="8"/>
      <c r="D338" s="1"/>
      <c r="E338" s="1"/>
      <c r="F338" s="42" t="str">
        <f t="shared" si="20"/>
        <v/>
      </c>
      <c r="G338" s="42" t="str">
        <f t="shared" si="21"/>
        <v/>
      </c>
      <c r="H338" s="42" t="str">
        <f t="shared" si="22"/>
        <v/>
      </c>
      <c r="I338" s="42" t="str">
        <f t="shared" si="23"/>
        <v/>
      </c>
    </row>
    <row r="339" spans="1:9" ht="16.5" thickTop="1" thickBot="1">
      <c r="A339" s="8"/>
      <c r="B339" s="42"/>
      <c r="C339" s="8"/>
      <c r="D339" s="1"/>
      <c r="E339" s="1"/>
      <c r="F339" s="42" t="str">
        <f t="shared" si="20"/>
        <v/>
      </c>
      <c r="G339" s="42" t="str">
        <f t="shared" si="21"/>
        <v/>
      </c>
      <c r="H339" s="42" t="str">
        <f t="shared" si="22"/>
        <v/>
      </c>
      <c r="I339" s="42" t="str">
        <f t="shared" si="23"/>
        <v/>
      </c>
    </row>
    <row r="340" spans="1:9" ht="16.5" thickTop="1" thickBot="1">
      <c r="A340" s="8"/>
      <c r="B340" s="42"/>
      <c r="C340" s="8"/>
      <c r="D340" s="1"/>
      <c r="E340" s="1"/>
      <c r="F340" s="42" t="str">
        <f t="shared" si="20"/>
        <v/>
      </c>
      <c r="G340" s="42" t="str">
        <f t="shared" si="21"/>
        <v/>
      </c>
      <c r="H340" s="42" t="str">
        <f t="shared" si="22"/>
        <v/>
      </c>
      <c r="I340" s="42" t="str">
        <f t="shared" si="23"/>
        <v/>
      </c>
    </row>
    <row r="341" spans="1:9" ht="16.5" thickTop="1" thickBot="1">
      <c r="A341" s="8"/>
      <c r="B341" s="42"/>
      <c r="C341" s="8"/>
      <c r="D341" s="1"/>
      <c r="E341" s="1"/>
      <c r="F341" s="42" t="str">
        <f t="shared" si="20"/>
        <v/>
      </c>
      <c r="G341" s="42" t="str">
        <f t="shared" si="21"/>
        <v/>
      </c>
      <c r="H341" s="42" t="str">
        <f t="shared" si="22"/>
        <v/>
      </c>
      <c r="I341" s="42" t="str">
        <f t="shared" si="23"/>
        <v/>
      </c>
    </row>
    <row r="342" spans="1:9" ht="16.5" thickTop="1" thickBot="1">
      <c r="A342" s="8"/>
      <c r="B342" s="42"/>
      <c r="C342" s="8"/>
      <c r="D342" s="1"/>
      <c r="E342" s="1"/>
      <c r="F342" s="42" t="str">
        <f t="shared" si="20"/>
        <v/>
      </c>
      <c r="G342" s="42" t="str">
        <f t="shared" si="21"/>
        <v/>
      </c>
      <c r="H342" s="42" t="str">
        <f t="shared" si="22"/>
        <v/>
      </c>
      <c r="I342" s="42" t="str">
        <f t="shared" si="23"/>
        <v/>
      </c>
    </row>
    <row r="343" spans="1:9" ht="16.5" thickTop="1" thickBot="1">
      <c r="A343" s="8"/>
      <c r="B343" s="42"/>
      <c r="C343" s="8"/>
      <c r="D343" s="1"/>
      <c r="E343" s="1"/>
      <c r="F343" s="42" t="str">
        <f t="shared" si="20"/>
        <v/>
      </c>
      <c r="G343" s="42" t="str">
        <f t="shared" si="21"/>
        <v/>
      </c>
      <c r="H343" s="42" t="str">
        <f t="shared" si="22"/>
        <v/>
      </c>
      <c r="I343" s="42" t="str">
        <f t="shared" si="23"/>
        <v/>
      </c>
    </row>
    <row r="344" spans="1:9" ht="16.5" thickTop="1" thickBot="1">
      <c r="A344" s="8"/>
      <c r="B344" s="42"/>
      <c r="C344" s="8"/>
      <c r="D344" s="1"/>
      <c r="E344" s="1"/>
      <c r="F344" s="42" t="str">
        <f t="shared" si="20"/>
        <v/>
      </c>
      <c r="G344" s="42" t="str">
        <f t="shared" si="21"/>
        <v/>
      </c>
      <c r="H344" s="42" t="str">
        <f t="shared" si="22"/>
        <v/>
      </c>
      <c r="I344" s="42" t="str">
        <f t="shared" si="23"/>
        <v/>
      </c>
    </row>
    <row r="345" spans="1:9" ht="16.5" thickTop="1" thickBot="1">
      <c r="A345" s="8"/>
      <c r="B345" s="42"/>
      <c r="C345" s="8"/>
      <c r="D345" s="1"/>
      <c r="E345" s="1"/>
      <c r="F345" s="42" t="str">
        <f t="shared" si="20"/>
        <v/>
      </c>
      <c r="G345" s="42" t="str">
        <f t="shared" si="21"/>
        <v/>
      </c>
      <c r="H345" s="42" t="str">
        <f t="shared" si="22"/>
        <v/>
      </c>
      <c r="I345" s="42" t="str">
        <f t="shared" si="23"/>
        <v/>
      </c>
    </row>
    <row r="346" spans="1:9" ht="16.5" thickTop="1" thickBot="1">
      <c r="A346" s="8"/>
      <c r="B346" s="42"/>
      <c r="C346" s="8"/>
      <c r="D346" s="1"/>
      <c r="E346" s="1"/>
      <c r="F346" s="42" t="str">
        <f t="shared" si="20"/>
        <v/>
      </c>
      <c r="G346" s="42" t="str">
        <f t="shared" si="21"/>
        <v/>
      </c>
      <c r="H346" s="42" t="str">
        <f t="shared" si="22"/>
        <v/>
      </c>
      <c r="I346" s="42" t="str">
        <f t="shared" si="23"/>
        <v/>
      </c>
    </row>
    <row r="347" spans="1:9" ht="16.5" thickTop="1" thickBot="1">
      <c r="A347" s="8"/>
      <c r="B347" s="42"/>
      <c r="C347" s="8"/>
      <c r="D347" s="1"/>
      <c r="E347" s="1"/>
      <c r="F347" s="42" t="str">
        <f t="shared" si="20"/>
        <v/>
      </c>
      <c r="G347" s="42" t="str">
        <f t="shared" si="21"/>
        <v/>
      </c>
      <c r="H347" s="42" t="str">
        <f t="shared" si="22"/>
        <v/>
      </c>
      <c r="I347" s="42" t="str">
        <f t="shared" si="23"/>
        <v/>
      </c>
    </row>
    <row r="348" spans="1:9" ht="16.5" thickTop="1" thickBot="1">
      <c r="A348" s="8"/>
      <c r="B348" s="42"/>
      <c r="C348" s="8"/>
      <c r="D348" s="1"/>
      <c r="E348" s="1"/>
      <c r="F348" s="42" t="str">
        <f t="shared" si="20"/>
        <v/>
      </c>
      <c r="G348" s="42" t="str">
        <f t="shared" si="21"/>
        <v/>
      </c>
      <c r="H348" s="42" t="str">
        <f t="shared" si="22"/>
        <v/>
      </c>
      <c r="I348" s="42" t="str">
        <f t="shared" si="23"/>
        <v/>
      </c>
    </row>
    <row r="349" spans="1:9" ht="16.5" thickTop="1" thickBot="1">
      <c r="A349" s="8"/>
      <c r="B349" s="42"/>
      <c r="C349" s="8"/>
      <c r="D349" s="1"/>
      <c r="E349" s="1"/>
      <c r="F349" s="42" t="str">
        <f t="shared" si="20"/>
        <v/>
      </c>
      <c r="G349" s="42" t="str">
        <f t="shared" si="21"/>
        <v/>
      </c>
      <c r="H349" s="42" t="str">
        <f t="shared" si="22"/>
        <v/>
      </c>
      <c r="I349" s="42" t="str">
        <f t="shared" si="23"/>
        <v/>
      </c>
    </row>
    <row r="350" spans="1:9" ht="16.5" thickTop="1" thickBot="1">
      <c r="A350" s="8"/>
      <c r="B350" s="42"/>
      <c r="C350" s="8"/>
      <c r="D350" s="1"/>
      <c r="E350" s="1"/>
      <c r="F350" s="42" t="str">
        <f t="shared" si="20"/>
        <v/>
      </c>
      <c r="G350" s="42" t="str">
        <f t="shared" si="21"/>
        <v/>
      </c>
      <c r="H350" s="42" t="str">
        <f t="shared" si="22"/>
        <v/>
      </c>
      <c r="I350" s="42" t="str">
        <f t="shared" si="23"/>
        <v/>
      </c>
    </row>
    <row r="351" spans="1:9" ht="16.5" thickTop="1" thickBot="1">
      <c r="A351" s="8"/>
      <c r="B351" s="42"/>
      <c r="C351" s="8"/>
      <c r="D351" s="1"/>
      <c r="E351" s="1"/>
      <c r="F351" s="42" t="str">
        <f t="shared" si="20"/>
        <v/>
      </c>
      <c r="G351" s="42" t="str">
        <f t="shared" si="21"/>
        <v/>
      </c>
      <c r="H351" s="42" t="str">
        <f t="shared" si="22"/>
        <v/>
      </c>
      <c r="I351" s="42" t="str">
        <f t="shared" si="23"/>
        <v/>
      </c>
    </row>
    <row r="352" spans="1:9" ht="16.5" thickTop="1" thickBot="1">
      <c r="A352" s="8"/>
      <c r="B352" s="42"/>
      <c r="C352" s="8"/>
      <c r="D352" s="1"/>
      <c r="E352" s="1"/>
      <c r="F352" s="42" t="str">
        <f t="shared" si="20"/>
        <v/>
      </c>
      <c r="G352" s="42" t="str">
        <f t="shared" si="21"/>
        <v/>
      </c>
      <c r="H352" s="42" t="str">
        <f t="shared" si="22"/>
        <v/>
      </c>
      <c r="I352" s="42" t="str">
        <f t="shared" si="23"/>
        <v/>
      </c>
    </row>
    <row r="353" spans="1:9" ht="16.5" thickTop="1" thickBot="1">
      <c r="A353" s="8"/>
      <c r="B353" s="42"/>
      <c r="C353" s="8"/>
      <c r="D353" s="1"/>
      <c r="E353" s="1"/>
      <c r="F353" s="42" t="str">
        <f t="shared" si="20"/>
        <v/>
      </c>
      <c r="G353" s="42" t="str">
        <f t="shared" si="21"/>
        <v/>
      </c>
      <c r="H353" s="42" t="str">
        <f t="shared" si="22"/>
        <v/>
      </c>
      <c r="I353" s="42" t="str">
        <f t="shared" si="23"/>
        <v/>
      </c>
    </row>
    <row r="354" spans="1:9" ht="16.5" thickTop="1" thickBot="1">
      <c r="A354" s="8"/>
      <c r="B354" s="42"/>
      <c r="C354" s="8"/>
      <c r="D354" s="1"/>
      <c r="E354" s="1"/>
      <c r="F354" s="42" t="str">
        <f t="shared" si="20"/>
        <v/>
      </c>
      <c r="G354" s="42" t="str">
        <f t="shared" si="21"/>
        <v/>
      </c>
      <c r="H354" s="42" t="str">
        <f t="shared" si="22"/>
        <v/>
      </c>
      <c r="I354" s="42" t="str">
        <f t="shared" si="23"/>
        <v/>
      </c>
    </row>
    <row r="355" spans="1:9" ht="16.5" thickTop="1" thickBot="1">
      <c r="A355" s="8"/>
      <c r="B355" s="42"/>
      <c r="C355" s="8"/>
      <c r="D355" s="1"/>
      <c r="E355" s="1"/>
      <c r="F355" s="42" t="str">
        <f t="shared" si="20"/>
        <v/>
      </c>
      <c r="G355" s="42" t="str">
        <f t="shared" si="21"/>
        <v/>
      </c>
      <c r="H355" s="42" t="str">
        <f t="shared" si="22"/>
        <v/>
      </c>
      <c r="I355" s="42" t="str">
        <f t="shared" si="23"/>
        <v/>
      </c>
    </row>
    <row r="356" spans="1:9" ht="16.5" thickTop="1" thickBot="1">
      <c r="A356" s="8"/>
      <c r="B356" s="42"/>
      <c r="C356" s="8"/>
      <c r="D356" s="1"/>
      <c r="E356" s="1"/>
      <c r="F356" s="42" t="str">
        <f t="shared" si="20"/>
        <v/>
      </c>
      <c r="G356" s="42" t="str">
        <f t="shared" si="21"/>
        <v/>
      </c>
      <c r="H356" s="42" t="str">
        <f t="shared" si="22"/>
        <v/>
      </c>
      <c r="I356" s="42" t="str">
        <f t="shared" si="23"/>
        <v/>
      </c>
    </row>
    <row r="357" spans="1:9" ht="16.5" thickTop="1" thickBot="1">
      <c r="A357" s="8"/>
      <c r="B357" s="42"/>
      <c r="C357" s="8"/>
      <c r="D357" s="1"/>
      <c r="E357" s="1"/>
      <c r="F357" s="42" t="str">
        <f t="shared" si="20"/>
        <v/>
      </c>
      <c r="G357" s="42" t="str">
        <f t="shared" si="21"/>
        <v/>
      </c>
      <c r="H357" s="42" t="str">
        <f t="shared" si="22"/>
        <v/>
      </c>
      <c r="I357" s="42" t="str">
        <f t="shared" si="23"/>
        <v/>
      </c>
    </row>
    <row r="358" spans="1:9" ht="16.5" thickTop="1" thickBot="1">
      <c r="A358" s="8"/>
      <c r="B358" s="42"/>
      <c r="C358" s="8"/>
      <c r="D358" s="1"/>
      <c r="E358" s="1"/>
      <c r="F358" s="42" t="str">
        <f t="shared" si="20"/>
        <v/>
      </c>
      <c r="G358" s="42" t="str">
        <f t="shared" si="21"/>
        <v/>
      </c>
      <c r="H358" s="42" t="str">
        <f t="shared" si="22"/>
        <v/>
      </c>
      <c r="I358" s="42" t="str">
        <f t="shared" si="23"/>
        <v/>
      </c>
    </row>
    <row r="359" spans="1:9" ht="16.5" thickTop="1" thickBot="1">
      <c r="A359" s="8"/>
      <c r="B359" s="42"/>
      <c r="C359" s="8"/>
      <c r="D359" s="1"/>
      <c r="E359" s="1"/>
      <c r="F359" s="42" t="str">
        <f t="shared" si="20"/>
        <v/>
      </c>
      <c r="G359" s="42" t="str">
        <f t="shared" si="21"/>
        <v/>
      </c>
      <c r="H359" s="42" t="str">
        <f t="shared" si="22"/>
        <v/>
      </c>
      <c r="I359" s="42" t="str">
        <f t="shared" si="23"/>
        <v/>
      </c>
    </row>
    <row r="360" spans="1:9" ht="16.5" thickTop="1" thickBot="1">
      <c r="A360" s="8"/>
      <c r="B360" s="42"/>
      <c r="C360" s="8"/>
      <c r="D360" s="1"/>
      <c r="E360" s="1"/>
      <c r="F360" s="42" t="str">
        <f t="shared" si="20"/>
        <v/>
      </c>
      <c r="G360" s="42" t="str">
        <f t="shared" si="21"/>
        <v/>
      </c>
      <c r="H360" s="42" t="str">
        <f t="shared" si="22"/>
        <v/>
      </c>
      <c r="I360" s="42" t="str">
        <f t="shared" si="23"/>
        <v/>
      </c>
    </row>
    <row r="361" spans="1:9" ht="16.5" thickTop="1" thickBot="1">
      <c r="A361" s="8"/>
      <c r="B361" s="42"/>
      <c r="C361" s="8"/>
      <c r="D361" s="1"/>
      <c r="E361" s="1"/>
      <c r="F361" s="42" t="str">
        <f t="shared" si="20"/>
        <v/>
      </c>
      <c r="G361" s="42" t="str">
        <f t="shared" si="21"/>
        <v/>
      </c>
      <c r="H361" s="42" t="str">
        <f t="shared" si="22"/>
        <v/>
      </c>
      <c r="I361" s="42" t="str">
        <f t="shared" si="23"/>
        <v/>
      </c>
    </row>
    <row r="362" spans="1:9" ht="16.5" thickTop="1" thickBot="1">
      <c r="A362" s="8"/>
      <c r="B362" s="42"/>
      <c r="C362" s="8"/>
      <c r="D362" s="1"/>
      <c r="E362" s="1"/>
      <c r="F362" s="42" t="str">
        <f t="shared" si="20"/>
        <v/>
      </c>
      <c r="G362" s="42" t="str">
        <f t="shared" si="21"/>
        <v/>
      </c>
      <c r="H362" s="42" t="str">
        <f t="shared" si="22"/>
        <v/>
      </c>
      <c r="I362" s="42" t="str">
        <f t="shared" si="23"/>
        <v/>
      </c>
    </row>
    <row r="363" spans="1:9" ht="16.5" thickTop="1" thickBot="1">
      <c r="A363" s="8"/>
      <c r="B363" s="42"/>
      <c r="C363" s="8"/>
      <c r="D363" s="1"/>
      <c r="E363" s="1"/>
      <c r="F363" s="42" t="str">
        <f t="shared" si="20"/>
        <v/>
      </c>
      <c r="G363" s="42" t="str">
        <f t="shared" si="21"/>
        <v/>
      </c>
      <c r="H363" s="42" t="str">
        <f t="shared" si="22"/>
        <v/>
      </c>
      <c r="I363" s="42" t="str">
        <f t="shared" si="23"/>
        <v/>
      </c>
    </row>
    <row r="364" spans="1:9" ht="16.5" thickTop="1" thickBot="1">
      <c r="A364" s="8"/>
      <c r="B364" s="42"/>
      <c r="C364" s="8"/>
      <c r="D364" s="1"/>
      <c r="E364" s="1"/>
      <c r="F364" s="42" t="str">
        <f t="shared" si="20"/>
        <v/>
      </c>
      <c r="G364" s="42" t="str">
        <f t="shared" si="21"/>
        <v/>
      </c>
      <c r="H364" s="42" t="str">
        <f t="shared" si="22"/>
        <v/>
      </c>
      <c r="I364" s="42" t="str">
        <f t="shared" si="23"/>
        <v/>
      </c>
    </row>
    <row r="365" spans="1:9" ht="16.5" thickTop="1" thickBot="1">
      <c r="A365" s="8"/>
      <c r="B365" s="42"/>
      <c r="C365" s="8"/>
      <c r="D365" s="1"/>
      <c r="E365" s="1"/>
      <c r="F365" s="42" t="str">
        <f t="shared" si="20"/>
        <v/>
      </c>
      <c r="G365" s="42" t="str">
        <f t="shared" si="21"/>
        <v/>
      </c>
      <c r="H365" s="42" t="str">
        <f t="shared" si="22"/>
        <v/>
      </c>
      <c r="I365" s="42" t="str">
        <f t="shared" si="23"/>
        <v/>
      </c>
    </row>
    <row r="366" spans="1:9" ht="16.5" thickTop="1" thickBot="1">
      <c r="A366" s="8"/>
      <c r="B366" s="42"/>
      <c r="C366" s="8"/>
      <c r="D366" s="1"/>
      <c r="E366" s="1"/>
      <c r="F366" s="42" t="str">
        <f t="shared" si="20"/>
        <v/>
      </c>
      <c r="G366" s="42" t="str">
        <f t="shared" si="21"/>
        <v/>
      </c>
      <c r="H366" s="42" t="str">
        <f t="shared" si="22"/>
        <v/>
      </c>
      <c r="I366" s="42" t="str">
        <f t="shared" si="23"/>
        <v/>
      </c>
    </row>
    <row r="367" spans="1:9" ht="16.5" thickTop="1" thickBot="1">
      <c r="A367" s="8"/>
      <c r="B367" s="42"/>
      <c r="C367" s="8"/>
      <c r="D367" s="1"/>
      <c r="E367" s="1"/>
      <c r="F367" s="42"/>
      <c r="G367" s="42"/>
      <c r="H367" s="42"/>
      <c r="I367" s="42" t="str">
        <f t="shared" ref="I367:I420" si="24">IF(AND($C367="D",$A367="X",NOT(ISBLANK($B367))),$B367,"")</f>
        <v/>
      </c>
    </row>
    <row r="368" spans="1:9" ht="16.5" thickTop="1" thickBot="1">
      <c r="A368" s="8"/>
      <c r="B368" s="42"/>
      <c r="C368" s="8"/>
      <c r="D368" s="1"/>
      <c r="E368" s="1"/>
      <c r="F368" s="42"/>
      <c r="G368" s="42"/>
      <c r="H368" s="42"/>
      <c r="I368" s="42" t="str">
        <f t="shared" si="24"/>
        <v/>
      </c>
    </row>
    <row r="369" spans="1:9" ht="16.5" thickTop="1" thickBot="1">
      <c r="A369" s="8"/>
      <c r="B369" s="42"/>
      <c r="C369" s="8"/>
      <c r="D369" s="1"/>
      <c r="E369" s="1"/>
      <c r="F369" s="42"/>
      <c r="G369" s="42"/>
      <c r="H369" s="42"/>
      <c r="I369" s="42" t="str">
        <f t="shared" si="24"/>
        <v/>
      </c>
    </row>
    <row r="370" spans="1:9" ht="16.5" thickTop="1" thickBot="1">
      <c r="A370" s="8"/>
      <c r="B370" s="42"/>
      <c r="C370" s="8"/>
      <c r="D370" s="1"/>
      <c r="E370" s="1"/>
      <c r="F370" s="42"/>
      <c r="G370" s="42"/>
      <c r="H370" s="42"/>
      <c r="I370" s="42" t="str">
        <f t="shared" si="24"/>
        <v/>
      </c>
    </row>
    <row r="371" spans="1:9" ht="16.5" thickTop="1" thickBot="1">
      <c r="A371" s="8"/>
      <c r="B371" s="42"/>
      <c r="C371" s="8"/>
      <c r="D371" s="1"/>
      <c r="E371" s="1"/>
      <c r="F371" s="42"/>
      <c r="G371" s="42"/>
      <c r="H371" s="42"/>
      <c r="I371" s="42" t="str">
        <f t="shared" si="24"/>
        <v/>
      </c>
    </row>
    <row r="372" spans="1:9" ht="16.5" thickTop="1" thickBot="1">
      <c r="A372" s="8"/>
      <c r="B372" s="42"/>
      <c r="C372" s="8"/>
      <c r="D372" s="1"/>
      <c r="E372" s="1"/>
      <c r="F372" s="42"/>
      <c r="G372" s="42"/>
      <c r="H372" s="42"/>
      <c r="I372" s="42" t="str">
        <f t="shared" si="24"/>
        <v/>
      </c>
    </row>
    <row r="373" spans="1:9" ht="16.5" thickTop="1" thickBot="1">
      <c r="A373" s="8"/>
      <c r="B373" s="42"/>
      <c r="C373" s="8"/>
      <c r="D373" s="1"/>
      <c r="E373" s="1"/>
      <c r="F373" s="42"/>
      <c r="G373" s="42"/>
      <c r="H373" s="42"/>
      <c r="I373" s="42" t="str">
        <f t="shared" si="24"/>
        <v/>
      </c>
    </row>
    <row r="374" spans="1:9" ht="16.5" thickTop="1" thickBot="1">
      <c r="A374" s="8"/>
      <c r="B374" s="42"/>
      <c r="C374" s="8"/>
      <c r="D374" s="1"/>
      <c r="E374" s="1"/>
      <c r="F374" s="42"/>
      <c r="G374" s="42"/>
      <c r="H374" s="42"/>
      <c r="I374" s="42" t="str">
        <f t="shared" si="24"/>
        <v/>
      </c>
    </row>
    <row r="375" spans="1:9" ht="16.5" thickTop="1" thickBot="1">
      <c r="A375" s="8"/>
      <c r="B375" s="42"/>
      <c r="C375" s="8"/>
      <c r="D375" s="1"/>
      <c r="E375" s="1"/>
      <c r="F375" s="42" t="str">
        <f t="shared" ref="F375:F420" si="25">IF(AND(ISBLANK($C375),ISBLANK($A375),NOT(ISBLANK($B375))),$B375,"")</f>
        <v/>
      </c>
      <c r="G375" s="42" t="str">
        <f t="shared" ref="G375:G420" si="26">IF(AND(ISBLANK($C375),$A375="X",NOT(ISBLANK($B375))),$B375,"")</f>
        <v/>
      </c>
      <c r="H375" s="42" t="str">
        <f t="shared" ref="H375:H420" si="27">IF(AND($C375="D",ISBLANK($A375),NOT(ISBLANK($B375))),$B375,"")</f>
        <v/>
      </c>
      <c r="I375" s="42" t="str">
        <f t="shared" si="24"/>
        <v/>
      </c>
    </row>
    <row r="376" spans="1:9" ht="16.5" thickTop="1" thickBot="1">
      <c r="A376" s="8"/>
      <c r="B376" s="42"/>
      <c r="C376" s="8"/>
      <c r="D376" s="1"/>
      <c r="E376" s="1"/>
      <c r="F376" s="42" t="str">
        <f t="shared" si="25"/>
        <v/>
      </c>
      <c r="G376" s="42" t="str">
        <f t="shared" si="26"/>
        <v/>
      </c>
      <c r="H376" s="42" t="str">
        <f t="shared" si="27"/>
        <v/>
      </c>
      <c r="I376" s="42" t="str">
        <f t="shared" si="24"/>
        <v/>
      </c>
    </row>
    <row r="377" spans="1:9" ht="16.5" thickTop="1" thickBot="1">
      <c r="A377" s="8"/>
      <c r="B377" s="42"/>
      <c r="C377" s="8"/>
      <c r="D377" s="1"/>
      <c r="E377" s="1"/>
      <c r="F377" s="42" t="str">
        <f t="shared" si="25"/>
        <v/>
      </c>
      <c r="G377" s="42" t="str">
        <f t="shared" si="26"/>
        <v/>
      </c>
      <c r="H377" s="42" t="str">
        <f t="shared" si="27"/>
        <v/>
      </c>
      <c r="I377" s="42" t="str">
        <f t="shared" si="24"/>
        <v/>
      </c>
    </row>
    <row r="378" spans="1:9" ht="16.5" thickTop="1" thickBot="1">
      <c r="A378" s="8"/>
      <c r="B378" s="42"/>
      <c r="C378" s="8"/>
      <c r="D378" s="1"/>
      <c r="E378" s="1"/>
      <c r="F378" s="42" t="str">
        <f t="shared" si="25"/>
        <v/>
      </c>
      <c r="G378" s="42" t="str">
        <f t="shared" si="26"/>
        <v/>
      </c>
      <c r="H378" s="42" t="str">
        <f t="shared" si="27"/>
        <v/>
      </c>
      <c r="I378" s="42" t="str">
        <f t="shared" si="24"/>
        <v/>
      </c>
    </row>
    <row r="379" spans="1:9" ht="16.5" thickTop="1" thickBot="1">
      <c r="A379" s="8"/>
      <c r="B379" s="42"/>
      <c r="C379" s="8"/>
      <c r="D379" s="1"/>
      <c r="E379" s="1"/>
      <c r="F379" s="42" t="str">
        <f t="shared" si="25"/>
        <v/>
      </c>
      <c r="G379" s="42" t="str">
        <f t="shared" si="26"/>
        <v/>
      </c>
      <c r="H379" s="42" t="str">
        <f t="shared" si="27"/>
        <v/>
      </c>
      <c r="I379" s="42" t="str">
        <f t="shared" si="24"/>
        <v/>
      </c>
    </row>
    <row r="380" spans="1:9" ht="16.5" thickTop="1" thickBot="1">
      <c r="A380" s="8"/>
      <c r="B380" s="42"/>
      <c r="C380" s="8"/>
      <c r="D380" s="1"/>
      <c r="E380" s="1"/>
      <c r="F380" s="42" t="str">
        <f t="shared" si="25"/>
        <v/>
      </c>
      <c r="G380" s="42" t="str">
        <f t="shared" si="26"/>
        <v/>
      </c>
      <c r="H380" s="42" t="str">
        <f t="shared" si="27"/>
        <v/>
      </c>
      <c r="I380" s="42" t="str">
        <f t="shared" si="24"/>
        <v/>
      </c>
    </row>
    <row r="381" spans="1:9" ht="16.5" thickTop="1" thickBot="1">
      <c r="A381" s="8"/>
      <c r="B381" s="42"/>
      <c r="C381" s="8"/>
      <c r="D381" s="1"/>
      <c r="E381" s="1"/>
      <c r="F381" s="42" t="str">
        <f t="shared" si="25"/>
        <v/>
      </c>
      <c r="G381" s="42" t="str">
        <f t="shared" si="26"/>
        <v/>
      </c>
      <c r="H381" s="42" t="str">
        <f t="shared" si="27"/>
        <v/>
      </c>
      <c r="I381" s="42" t="str">
        <f t="shared" si="24"/>
        <v/>
      </c>
    </row>
    <row r="382" spans="1:9" ht="16.5" thickTop="1" thickBot="1">
      <c r="A382" s="8"/>
      <c r="B382" s="42"/>
      <c r="C382" s="8"/>
      <c r="D382" s="1"/>
      <c r="E382" s="1"/>
      <c r="F382" s="42" t="str">
        <f t="shared" si="25"/>
        <v/>
      </c>
      <c r="G382" s="42" t="str">
        <f t="shared" si="26"/>
        <v/>
      </c>
      <c r="H382" s="42" t="str">
        <f t="shared" si="27"/>
        <v/>
      </c>
      <c r="I382" s="42" t="str">
        <f t="shared" si="24"/>
        <v/>
      </c>
    </row>
    <row r="383" spans="1:9" ht="16.5" thickTop="1" thickBot="1">
      <c r="A383" s="8"/>
      <c r="B383" s="42"/>
      <c r="C383" s="8"/>
      <c r="D383" s="1"/>
      <c r="E383" s="1"/>
      <c r="F383" s="42" t="str">
        <f t="shared" si="25"/>
        <v/>
      </c>
      <c r="G383" s="42" t="str">
        <f t="shared" si="26"/>
        <v/>
      </c>
      <c r="H383" s="42" t="str">
        <f t="shared" si="27"/>
        <v/>
      </c>
      <c r="I383" s="42" t="str">
        <f t="shared" si="24"/>
        <v/>
      </c>
    </row>
    <row r="384" spans="1:9" ht="16.5" thickTop="1" thickBot="1">
      <c r="A384" s="8"/>
      <c r="B384" s="42"/>
      <c r="C384" s="8"/>
      <c r="D384" s="1"/>
      <c r="E384" s="1"/>
      <c r="F384" s="42" t="str">
        <f t="shared" si="25"/>
        <v/>
      </c>
      <c r="G384" s="42" t="str">
        <f t="shared" si="26"/>
        <v/>
      </c>
      <c r="H384" s="42" t="str">
        <f t="shared" si="27"/>
        <v/>
      </c>
      <c r="I384" s="42" t="str">
        <f t="shared" si="24"/>
        <v/>
      </c>
    </row>
    <row r="385" spans="1:9" ht="16.5" thickTop="1" thickBot="1">
      <c r="A385" s="8"/>
      <c r="B385" s="42"/>
      <c r="C385" s="8"/>
      <c r="D385" s="1"/>
      <c r="E385" s="1"/>
      <c r="F385" s="42" t="str">
        <f t="shared" si="25"/>
        <v/>
      </c>
      <c r="G385" s="42" t="str">
        <f t="shared" si="26"/>
        <v/>
      </c>
      <c r="H385" s="42" t="str">
        <f t="shared" si="27"/>
        <v/>
      </c>
      <c r="I385" s="42" t="str">
        <f t="shared" si="24"/>
        <v/>
      </c>
    </row>
    <row r="386" spans="1:9" ht="16.5" thickTop="1" thickBot="1">
      <c r="A386" s="8"/>
      <c r="B386" s="42"/>
      <c r="C386" s="8"/>
      <c r="D386" s="1"/>
      <c r="E386" s="1"/>
      <c r="F386" s="42" t="str">
        <f t="shared" si="25"/>
        <v/>
      </c>
      <c r="G386" s="42" t="str">
        <f t="shared" si="26"/>
        <v/>
      </c>
      <c r="H386" s="42" t="str">
        <f t="shared" si="27"/>
        <v/>
      </c>
      <c r="I386" s="42" t="str">
        <f t="shared" si="24"/>
        <v/>
      </c>
    </row>
    <row r="387" spans="1:9" ht="16.5" thickTop="1" thickBot="1">
      <c r="A387" s="8"/>
      <c r="B387" s="42"/>
      <c r="C387" s="8"/>
      <c r="D387" s="1"/>
      <c r="E387" s="1"/>
      <c r="F387" s="42" t="str">
        <f t="shared" si="25"/>
        <v/>
      </c>
      <c r="G387" s="42" t="str">
        <f t="shared" si="26"/>
        <v/>
      </c>
      <c r="H387" s="42" t="str">
        <f t="shared" si="27"/>
        <v/>
      </c>
      <c r="I387" s="42" t="str">
        <f t="shared" si="24"/>
        <v/>
      </c>
    </row>
    <row r="388" spans="1:9" ht="16.5" thickTop="1" thickBot="1">
      <c r="A388" s="8"/>
      <c r="B388" s="42"/>
      <c r="C388" s="8"/>
      <c r="D388" s="1"/>
      <c r="E388" s="1"/>
      <c r="F388" s="42" t="str">
        <f t="shared" si="25"/>
        <v/>
      </c>
      <c r="G388" s="42" t="str">
        <f t="shared" si="26"/>
        <v/>
      </c>
      <c r="H388" s="42" t="str">
        <f t="shared" si="27"/>
        <v/>
      </c>
      <c r="I388" s="42" t="str">
        <f t="shared" si="24"/>
        <v/>
      </c>
    </row>
    <row r="389" spans="1:9" ht="16.5" thickTop="1" thickBot="1">
      <c r="A389" s="8"/>
      <c r="B389" s="42"/>
      <c r="C389" s="8"/>
      <c r="D389" s="1"/>
      <c r="E389" s="1"/>
      <c r="F389" s="42" t="str">
        <f t="shared" si="25"/>
        <v/>
      </c>
      <c r="G389" s="42" t="str">
        <f t="shared" si="26"/>
        <v/>
      </c>
      <c r="H389" s="42" t="str">
        <f t="shared" si="27"/>
        <v/>
      </c>
      <c r="I389" s="42" t="str">
        <f t="shared" si="24"/>
        <v/>
      </c>
    </row>
    <row r="390" spans="1:9" ht="16.5" thickTop="1" thickBot="1">
      <c r="A390" s="8"/>
      <c r="B390" s="42"/>
      <c r="C390" s="8"/>
      <c r="D390" s="1"/>
      <c r="E390" s="1"/>
      <c r="F390" s="42" t="str">
        <f t="shared" si="25"/>
        <v/>
      </c>
      <c r="G390" s="42" t="str">
        <f t="shared" si="26"/>
        <v/>
      </c>
      <c r="H390" s="42" t="str">
        <f t="shared" si="27"/>
        <v/>
      </c>
      <c r="I390" s="42" t="str">
        <f t="shared" si="24"/>
        <v/>
      </c>
    </row>
    <row r="391" spans="1:9" ht="16.5" thickTop="1" thickBot="1">
      <c r="A391" s="8"/>
      <c r="B391" s="42"/>
      <c r="C391" s="8"/>
      <c r="D391" s="1"/>
      <c r="E391" s="1"/>
      <c r="F391" s="42" t="str">
        <f t="shared" si="25"/>
        <v/>
      </c>
      <c r="G391" s="42" t="str">
        <f t="shared" si="26"/>
        <v/>
      </c>
      <c r="H391" s="42" t="str">
        <f t="shared" si="27"/>
        <v/>
      </c>
      <c r="I391" s="42" t="str">
        <f t="shared" si="24"/>
        <v/>
      </c>
    </row>
    <row r="392" spans="1:9" ht="16.5" thickTop="1" thickBot="1">
      <c r="A392" s="8"/>
      <c r="B392" s="42"/>
      <c r="C392" s="8"/>
      <c r="D392" s="1"/>
      <c r="E392" s="1"/>
      <c r="F392" s="42" t="str">
        <f t="shared" si="25"/>
        <v/>
      </c>
      <c r="G392" s="42" t="str">
        <f t="shared" si="26"/>
        <v/>
      </c>
      <c r="H392" s="42" t="str">
        <f t="shared" si="27"/>
        <v/>
      </c>
      <c r="I392" s="42" t="str">
        <f t="shared" si="24"/>
        <v/>
      </c>
    </row>
    <row r="393" spans="1:9" ht="16.5" thickTop="1" thickBot="1">
      <c r="A393" s="8"/>
      <c r="B393" s="42"/>
      <c r="C393" s="8"/>
      <c r="D393" s="1"/>
      <c r="E393" s="1"/>
      <c r="F393" s="42" t="str">
        <f t="shared" si="25"/>
        <v/>
      </c>
      <c r="G393" s="42" t="str">
        <f t="shared" si="26"/>
        <v/>
      </c>
      <c r="H393" s="42" t="str">
        <f t="shared" si="27"/>
        <v/>
      </c>
      <c r="I393" s="42" t="str">
        <f t="shared" si="24"/>
        <v/>
      </c>
    </row>
    <row r="394" spans="1:9" ht="16.5" thickTop="1" thickBot="1">
      <c r="A394" s="8"/>
      <c r="B394" s="42"/>
      <c r="C394" s="8"/>
      <c r="D394" s="1"/>
      <c r="E394" s="1"/>
      <c r="F394" s="42" t="str">
        <f t="shared" si="25"/>
        <v/>
      </c>
      <c r="G394" s="42" t="str">
        <f t="shared" si="26"/>
        <v/>
      </c>
      <c r="H394" s="42" t="str">
        <f t="shared" si="27"/>
        <v/>
      </c>
      <c r="I394" s="42" t="str">
        <f t="shared" si="24"/>
        <v/>
      </c>
    </row>
    <row r="395" spans="1:9" ht="16.5" thickTop="1" thickBot="1">
      <c r="A395" s="8"/>
      <c r="B395" s="42"/>
      <c r="C395" s="8"/>
      <c r="D395" s="1"/>
      <c r="E395" s="1"/>
      <c r="F395" s="42" t="str">
        <f t="shared" si="25"/>
        <v/>
      </c>
      <c r="G395" s="42" t="str">
        <f t="shared" si="26"/>
        <v/>
      </c>
      <c r="H395" s="42" t="str">
        <f t="shared" si="27"/>
        <v/>
      </c>
      <c r="I395" s="42" t="str">
        <f t="shared" si="24"/>
        <v/>
      </c>
    </row>
    <row r="396" spans="1:9" ht="16.5" thickTop="1" thickBot="1">
      <c r="A396" s="8"/>
      <c r="B396" s="42"/>
      <c r="C396" s="8"/>
      <c r="D396" s="1"/>
      <c r="E396" s="1"/>
      <c r="F396" s="42" t="str">
        <f t="shared" si="25"/>
        <v/>
      </c>
      <c r="G396" s="42" t="str">
        <f t="shared" si="26"/>
        <v/>
      </c>
      <c r="H396" s="42" t="str">
        <f t="shared" si="27"/>
        <v/>
      </c>
      <c r="I396" s="42" t="str">
        <f t="shared" si="24"/>
        <v/>
      </c>
    </row>
    <row r="397" spans="1:9" ht="16.5" thickTop="1" thickBot="1">
      <c r="A397" s="8"/>
      <c r="B397" s="42"/>
      <c r="C397" s="8"/>
      <c r="D397" s="1"/>
      <c r="E397" s="1"/>
      <c r="F397" s="42" t="str">
        <f t="shared" si="25"/>
        <v/>
      </c>
      <c r="G397" s="42" t="str">
        <f t="shared" si="26"/>
        <v/>
      </c>
      <c r="H397" s="42" t="str">
        <f t="shared" si="27"/>
        <v/>
      </c>
      <c r="I397" s="42" t="str">
        <f t="shared" si="24"/>
        <v/>
      </c>
    </row>
    <row r="398" spans="1:9" ht="16.5" thickTop="1" thickBot="1">
      <c r="A398" s="8"/>
      <c r="B398" s="42"/>
      <c r="C398" s="8"/>
      <c r="D398" s="1"/>
      <c r="E398" s="1"/>
      <c r="F398" s="42" t="str">
        <f t="shared" si="25"/>
        <v/>
      </c>
      <c r="G398" s="42" t="str">
        <f t="shared" si="26"/>
        <v/>
      </c>
      <c r="H398" s="42" t="str">
        <f t="shared" si="27"/>
        <v/>
      </c>
      <c r="I398" s="42" t="str">
        <f t="shared" si="24"/>
        <v/>
      </c>
    </row>
    <row r="399" spans="1:9" ht="16.5" thickTop="1" thickBot="1">
      <c r="A399" s="8"/>
      <c r="B399" s="42"/>
      <c r="C399" s="8"/>
      <c r="D399" s="1"/>
      <c r="E399" s="1"/>
      <c r="F399" s="42" t="str">
        <f t="shared" si="25"/>
        <v/>
      </c>
      <c r="G399" s="42" t="str">
        <f t="shared" si="26"/>
        <v/>
      </c>
      <c r="H399" s="42" t="str">
        <f t="shared" si="27"/>
        <v/>
      </c>
      <c r="I399" s="42" t="str">
        <f t="shared" si="24"/>
        <v/>
      </c>
    </row>
    <row r="400" spans="1:9" ht="16.5" thickTop="1" thickBot="1">
      <c r="A400" s="8"/>
      <c r="B400" s="42"/>
      <c r="C400" s="8"/>
      <c r="D400" s="1"/>
      <c r="E400" s="1"/>
      <c r="F400" s="42" t="str">
        <f t="shared" si="25"/>
        <v/>
      </c>
      <c r="G400" s="42" t="str">
        <f t="shared" si="26"/>
        <v/>
      </c>
      <c r="H400" s="42" t="str">
        <f t="shared" si="27"/>
        <v/>
      </c>
      <c r="I400" s="42" t="str">
        <f t="shared" si="24"/>
        <v/>
      </c>
    </row>
    <row r="401" spans="1:9" ht="16.5" thickTop="1" thickBot="1">
      <c r="A401" s="8"/>
      <c r="B401" s="42"/>
      <c r="C401" s="8"/>
      <c r="D401" s="1"/>
      <c r="E401" s="1"/>
      <c r="F401" s="42" t="str">
        <f t="shared" si="25"/>
        <v/>
      </c>
      <c r="G401" s="42" t="str">
        <f t="shared" si="26"/>
        <v/>
      </c>
      <c r="H401" s="42" t="str">
        <f t="shared" si="27"/>
        <v/>
      </c>
      <c r="I401" s="42" t="str">
        <f t="shared" si="24"/>
        <v/>
      </c>
    </row>
    <row r="402" spans="1:9" ht="16.5" thickTop="1" thickBot="1">
      <c r="A402" s="8"/>
      <c r="B402" s="42"/>
      <c r="C402" s="8"/>
      <c r="D402" s="1"/>
      <c r="E402" s="1"/>
      <c r="F402" s="42" t="str">
        <f t="shared" si="25"/>
        <v/>
      </c>
      <c r="G402" s="42" t="str">
        <f t="shared" si="26"/>
        <v/>
      </c>
      <c r="H402" s="42" t="str">
        <f t="shared" si="27"/>
        <v/>
      </c>
      <c r="I402" s="42" t="str">
        <f t="shared" si="24"/>
        <v/>
      </c>
    </row>
    <row r="403" spans="1:9" ht="16.5" thickTop="1" thickBot="1">
      <c r="A403" s="8"/>
      <c r="B403" s="42"/>
      <c r="C403" s="8"/>
      <c r="D403" s="1"/>
      <c r="E403" s="1"/>
      <c r="F403" s="42" t="str">
        <f t="shared" si="25"/>
        <v/>
      </c>
      <c r="G403" s="42" t="str">
        <f t="shared" si="26"/>
        <v/>
      </c>
      <c r="H403" s="42" t="str">
        <f t="shared" si="27"/>
        <v/>
      </c>
      <c r="I403" s="42" t="str">
        <f t="shared" si="24"/>
        <v/>
      </c>
    </row>
    <row r="404" spans="1:9" ht="16.5" thickTop="1" thickBot="1">
      <c r="A404" s="8"/>
      <c r="B404" s="42"/>
      <c r="C404" s="8"/>
      <c r="D404" s="1"/>
      <c r="E404" s="1"/>
      <c r="F404" s="42" t="str">
        <f t="shared" si="25"/>
        <v/>
      </c>
      <c r="G404" s="42" t="str">
        <f t="shared" si="26"/>
        <v/>
      </c>
      <c r="H404" s="42" t="str">
        <f t="shared" si="27"/>
        <v/>
      </c>
      <c r="I404" s="42" t="str">
        <f t="shared" si="24"/>
        <v/>
      </c>
    </row>
    <row r="405" spans="1:9" ht="16.5" thickTop="1" thickBot="1">
      <c r="A405" s="8"/>
      <c r="B405" s="42"/>
      <c r="C405" s="8"/>
      <c r="D405" s="1"/>
      <c r="E405" s="1"/>
      <c r="F405" s="42" t="str">
        <f t="shared" si="25"/>
        <v/>
      </c>
      <c r="G405" s="42" t="str">
        <f t="shared" si="26"/>
        <v/>
      </c>
      <c r="H405" s="42" t="str">
        <f t="shared" si="27"/>
        <v/>
      </c>
      <c r="I405" s="42" t="str">
        <f t="shared" si="24"/>
        <v/>
      </c>
    </row>
    <row r="406" spans="1:9" ht="16.5" thickTop="1" thickBot="1">
      <c r="A406" s="8"/>
      <c r="B406" s="42"/>
      <c r="C406" s="8"/>
      <c r="D406" s="1"/>
      <c r="E406" s="1"/>
      <c r="F406" s="42" t="str">
        <f t="shared" si="25"/>
        <v/>
      </c>
      <c r="G406" s="42" t="str">
        <f t="shared" si="26"/>
        <v/>
      </c>
      <c r="H406" s="42" t="str">
        <f t="shared" si="27"/>
        <v/>
      </c>
      <c r="I406" s="42" t="str">
        <f t="shared" si="24"/>
        <v/>
      </c>
    </row>
    <row r="407" spans="1:9" ht="16.5" thickTop="1" thickBot="1">
      <c r="A407" s="8"/>
      <c r="B407" s="42"/>
      <c r="C407" s="8"/>
      <c r="D407" s="1"/>
      <c r="E407" s="1"/>
      <c r="F407" s="42" t="str">
        <f t="shared" si="25"/>
        <v/>
      </c>
      <c r="G407" s="42" t="str">
        <f t="shared" si="26"/>
        <v/>
      </c>
      <c r="H407" s="42" t="str">
        <f t="shared" si="27"/>
        <v/>
      </c>
      <c r="I407" s="42" t="str">
        <f t="shared" si="24"/>
        <v/>
      </c>
    </row>
    <row r="408" spans="1:9" ht="16.5" thickTop="1" thickBot="1">
      <c r="A408" s="8"/>
      <c r="B408" s="42"/>
      <c r="C408" s="8"/>
      <c r="D408" s="1"/>
      <c r="E408" s="1"/>
      <c r="F408" s="42" t="str">
        <f t="shared" si="25"/>
        <v/>
      </c>
      <c r="G408" s="42" t="str">
        <f t="shared" si="26"/>
        <v/>
      </c>
      <c r="H408" s="42" t="str">
        <f t="shared" si="27"/>
        <v/>
      </c>
      <c r="I408" s="42" t="str">
        <f t="shared" si="24"/>
        <v/>
      </c>
    </row>
    <row r="409" spans="1:9" ht="16.5" thickTop="1" thickBot="1">
      <c r="A409" s="8"/>
      <c r="B409" s="42"/>
      <c r="C409" s="8"/>
      <c r="D409" s="1"/>
      <c r="E409" s="1"/>
      <c r="F409" s="42" t="str">
        <f t="shared" si="25"/>
        <v/>
      </c>
      <c r="G409" s="42" t="str">
        <f t="shared" si="26"/>
        <v/>
      </c>
      <c r="H409" s="42" t="str">
        <f t="shared" si="27"/>
        <v/>
      </c>
      <c r="I409" s="42" t="str">
        <f t="shared" si="24"/>
        <v/>
      </c>
    </row>
    <row r="410" spans="1:9" ht="16.5" thickTop="1" thickBot="1">
      <c r="A410" s="8"/>
      <c r="B410" s="42"/>
      <c r="C410" s="8"/>
      <c r="D410" s="1"/>
      <c r="E410" s="1"/>
      <c r="F410" s="42" t="str">
        <f t="shared" si="25"/>
        <v/>
      </c>
      <c r="G410" s="42" t="str">
        <f t="shared" si="26"/>
        <v/>
      </c>
      <c r="H410" s="42" t="str">
        <f t="shared" si="27"/>
        <v/>
      </c>
      <c r="I410" s="42" t="str">
        <f t="shared" si="24"/>
        <v/>
      </c>
    </row>
    <row r="411" spans="1:9" ht="16.5" thickTop="1" thickBot="1">
      <c r="A411" s="8"/>
      <c r="B411" s="42"/>
      <c r="C411" s="8"/>
      <c r="D411" s="1"/>
      <c r="E411" s="1"/>
      <c r="F411" s="42" t="str">
        <f t="shared" si="25"/>
        <v/>
      </c>
      <c r="G411" s="42" t="str">
        <f t="shared" si="26"/>
        <v/>
      </c>
      <c r="H411" s="42" t="str">
        <f t="shared" si="27"/>
        <v/>
      </c>
      <c r="I411" s="42" t="str">
        <f t="shared" si="24"/>
        <v/>
      </c>
    </row>
    <row r="412" spans="1:9" ht="16.5" thickTop="1" thickBot="1">
      <c r="A412" s="8"/>
      <c r="B412" s="42"/>
      <c r="C412" s="8"/>
      <c r="D412" s="1"/>
      <c r="E412" s="1"/>
      <c r="F412" s="42" t="str">
        <f t="shared" si="25"/>
        <v/>
      </c>
      <c r="G412" s="42" t="str">
        <f t="shared" si="26"/>
        <v/>
      </c>
      <c r="H412" s="42" t="str">
        <f t="shared" si="27"/>
        <v/>
      </c>
      <c r="I412" s="42" t="str">
        <f t="shared" si="24"/>
        <v/>
      </c>
    </row>
    <row r="413" spans="1:9" ht="16.5" thickTop="1" thickBot="1">
      <c r="A413" s="8"/>
      <c r="B413" s="42"/>
      <c r="C413" s="8"/>
      <c r="D413" s="1"/>
      <c r="E413" s="1"/>
      <c r="F413" s="42" t="str">
        <f t="shared" si="25"/>
        <v/>
      </c>
      <c r="G413" s="42" t="str">
        <f t="shared" si="26"/>
        <v/>
      </c>
      <c r="H413" s="42" t="str">
        <f t="shared" si="27"/>
        <v/>
      </c>
      <c r="I413" s="42" t="str">
        <f t="shared" si="24"/>
        <v/>
      </c>
    </row>
    <row r="414" spans="1:9" ht="16.5" thickTop="1" thickBot="1">
      <c r="A414" s="8"/>
      <c r="B414" s="42"/>
      <c r="C414" s="8"/>
      <c r="D414" s="1"/>
      <c r="E414" s="1"/>
      <c r="F414" s="42" t="str">
        <f t="shared" si="25"/>
        <v/>
      </c>
      <c r="G414" s="42" t="str">
        <f t="shared" si="26"/>
        <v/>
      </c>
      <c r="H414" s="42" t="str">
        <f t="shared" si="27"/>
        <v/>
      </c>
      <c r="I414" s="42" t="str">
        <f t="shared" si="24"/>
        <v/>
      </c>
    </row>
    <row r="415" spans="1:9" ht="16.5" thickTop="1" thickBot="1">
      <c r="A415" s="8"/>
      <c r="B415" s="42"/>
      <c r="C415" s="8"/>
      <c r="D415" s="1"/>
      <c r="E415" s="1"/>
      <c r="F415" s="42" t="str">
        <f t="shared" si="25"/>
        <v/>
      </c>
      <c r="G415" s="42" t="str">
        <f t="shared" si="26"/>
        <v/>
      </c>
      <c r="H415" s="42" t="str">
        <f t="shared" si="27"/>
        <v/>
      </c>
      <c r="I415" s="42" t="str">
        <f t="shared" si="24"/>
        <v/>
      </c>
    </row>
    <row r="416" spans="1:9" ht="16.5" thickTop="1" thickBot="1">
      <c r="A416" s="8"/>
      <c r="B416" s="42"/>
      <c r="C416" s="8"/>
      <c r="D416" s="1"/>
      <c r="E416" s="1"/>
      <c r="F416" s="42" t="str">
        <f t="shared" si="25"/>
        <v/>
      </c>
      <c r="G416" s="42" t="str">
        <f t="shared" si="26"/>
        <v/>
      </c>
      <c r="H416" s="42" t="str">
        <f t="shared" si="27"/>
        <v/>
      </c>
      <c r="I416" s="42" t="str">
        <f t="shared" si="24"/>
        <v/>
      </c>
    </row>
    <row r="417" spans="1:9" ht="16.5" thickTop="1" thickBot="1">
      <c r="A417" s="8"/>
      <c r="B417" s="42"/>
      <c r="C417" s="8"/>
      <c r="D417" s="1"/>
      <c r="E417" s="1"/>
      <c r="F417" s="42" t="str">
        <f t="shared" si="25"/>
        <v/>
      </c>
      <c r="G417" s="42" t="str">
        <f t="shared" si="26"/>
        <v/>
      </c>
      <c r="H417" s="42" t="str">
        <f t="shared" si="27"/>
        <v/>
      </c>
      <c r="I417" s="42" t="str">
        <f t="shared" si="24"/>
        <v/>
      </c>
    </row>
    <row r="418" spans="1:9" ht="16.5" thickTop="1" thickBot="1">
      <c r="A418" s="8"/>
      <c r="B418" s="42"/>
      <c r="C418" s="8"/>
      <c r="D418" s="1"/>
      <c r="E418" s="1"/>
      <c r="F418" s="42" t="str">
        <f t="shared" si="25"/>
        <v/>
      </c>
      <c r="G418" s="42" t="str">
        <f t="shared" si="26"/>
        <v/>
      </c>
      <c r="H418" s="42" t="str">
        <f t="shared" si="27"/>
        <v/>
      </c>
      <c r="I418" s="42" t="str">
        <f t="shared" si="24"/>
        <v/>
      </c>
    </row>
    <row r="419" spans="1:9" ht="16.5" thickTop="1" thickBot="1">
      <c r="A419" s="8"/>
      <c r="B419" s="42"/>
      <c r="C419" s="8"/>
      <c r="D419" s="1"/>
      <c r="E419" s="1"/>
      <c r="F419" s="42" t="str">
        <f t="shared" si="25"/>
        <v/>
      </c>
      <c r="G419" s="42" t="str">
        <f t="shared" si="26"/>
        <v/>
      </c>
      <c r="H419" s="42" t="str">
        <f t="shared" si="27"/>
        <v/>
      </c>
      <c r="I419" s="42" t="str">
        <f t="shared" si="24"/>
        <v/>
      </c>
    </row>
    <row r="420" spans="1:9" ht="16.5" thickTop="1" thickBot="1">
      <c r="A420" s="8"/>
      <c r="B420" s="42"/>
      <c r="C420" s="8"/>
      <c r="D420" s="1"/>
      <c r="E420" s="1"/>
      <c r="F420" s="42" t="str">
        <f t="shared" si="25"/>
        <v/>
      </c>
      <c r="G420" s="42" t="str">
        <f t="shared" si="26"/>
        <v/>
      </c>
      <c r="H420" s="42" t="str">
        <f t="shared" si="27"/>
        <v/>
      </c>
      <c r="I420" s="42" t="str">
        <f t="shared" si="24"/>
        <v/>
      </c>
    </row>
    <row r="421" spans="1:9" ht="15.75" thickTop="1"/>
  </sheetData>
  <mergeCells count="6">
    <mergeCell ref="A3:G3"/>
    <mergeCell ref="E10:F10"/>
    <mergeCell ref="A2:G2"/>
    <mergeCell ref="D6:E6"/>
    <mergeCell ref="D7:E7"/>
    <mergeCell ref="D8:E8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"/>
  <dimension ref="A1:V502"/>
  <sheetViews>
    <sheetView workbookViewId="0">
      <selection activeCell="A21" sqref="A21"/>
    </sheetView>
  </sheetViews>
  <sheetFormatPr defaultRowHeight="15"/>
  <cols>
    <col min="1" max="1" width="12.28515625" customWidth="1"/>
    <col min="2" max="2" width="5.42578125" style="4" customWidth="1"/>
    <col min="3" max="3" width="9.7109375" customWidth="1"/>
    <col min="4" max="4" width="11.5703125" style="4" customWidth="1"/>
    <col min="5" max="5" width="11.28515625" style="88" customWidth="1"/>
    <col min="6" max="6" width="7" customWidth="1"/>
    <col min="7" max="7" width="12.5703125" customWidth="1"/>
    <col min="8" max="8" width="5.42578125" style="4" customWidth="1"/>
    <col min="9" max="9" width="27.85546875" style="95" customWidth="1"/>
    <col min="10" max="10" width="13.5703125" style="81" customWidth="1"/>
    <col min="11" max="11" width="14.140625" style="88" customWidth="1"/>
    <col min="12" max="12" width="14.85546875" style="4" customWidth="1"/>
    <col min="13" max="13" width="11.85546875" customWidth="1"/>
    <col min="14" max="14" width="10.28515625" customWidth="1"/>
    <col min="15" max="15" width="10.42578125" customWidth="1"/>
    <col min="16" max="16" width="10.5703125" bestFit="1" customWidth="1"/>
    <col min="17" max="17" width="12.42578125" customWidth="1"/>
    <col min="18" max="18" width="11" customWidth="1"/>
    <col min="20" max="21" width="10.5703125" bestFit="1" customWidth="1"/>
  </cols>
  <sheetData>
    <row r="1" spans="1:21" ht="19.5" thickBot="1">
      <c r="A1" s="80" t="s">
        <v>62</v>
      </c>
      <c r="B1" s="83"/>
      <c r="L1" s="4" t="s">
        <v>103</v>
      </c>
      <c r="M1" t="s">
        <v>104</v>
      </c>
      <c r="N1" t="s">
        <v>105</v>
      </c>
      <c r="O1" t="s">
        <v>108</v>
      </c>
      <c r="P1" t="s">
        <v>106</v>
      </c>
      <c r="Q1" t="s">
        <v>107</v>
      </c>
    </row>
    <row r="2" spans="1:21" ht="18.75">
      <c r="A2" s="80"/>
      <c r="B2" s="83"/>
      <c r="C2" s="79" t="s">
        <v>63</v>
      </c>
      <c r="D2" s="85">
        <v>1658</v>
      </c>
      <c r="I2" s="79" t="s">
        <v>84</v>
      </c>
      <c r="J2" s="81">
        <f>SUM(B12:B15)</f>
        <v>1</v>
      </c>
      <c r="L2" s="110" t="s">
        <v>87</v>
      </c>
      <c r="M2" s="108"/>
      <c r="N2" s="108"/>
      <c r="O2" s="109"/>
    </row>
    <row r="3" spans="1:21" ht="18.75">
      <c r="A3" s="80"/>
      <c r="B3" s="83"/>
      <c r="C3" s="79" t="s">
        <v>64</v>
      </c>
      <c r="D3" s="85">
        <f>SUM(C20:C4999)</f>
        <v>0</v>
      </c>
      <c r="I3" s="79" t="s">
        <v>92</v>
      </c>
      <c r="J3" s="81">
        <f>D3/J2</f>
        <v>0</v>
      </c>
      <c r="L3" s="96"/>
      <c r="M3" s="97" t="s">
        <v>86</v>
      </c>
      <c r="N3" s="98" t="s">
        <v>85</v>
      </c>
      <c r="O3" s="99" t="s">
        <v>95</v>
      </c>
    </row>
    <row r="4" spans="1:21" ht="18.75">
      <c r="A4" s="80"/>
      <c r="B4" s="83"/>
      <c r="C4" s="79" t="s">
        <v>65</v>
      </c>
      <c r="D4" s="86">
        <f>D2-D3</f>
        <v>1658</v>
      </c>
      <c r="I4" s="79"/>
      <c r="L4" s="100" t="s">
        <v>67</v>
      </c>
      <c r="M4" s="101">
        <v>375000</v>
      </c>
      <c r="N4" s="102">
        <v>125000</v>
      </c>
      <c r="O4" s="99">
        <v>41500</v>
      </c>
    </row>
    <row r="5" spans="1:21" ht="18.75">
      <c r="A5" s="80"/>
      <c r="B5" s="83"/>
      <c r="D5" s="79"/>
      <c r="I5" s="79" t="s">
        <v>93</v>
      </c>
      <c r="J5" s="81" t="e">
        <f>D3/SUMIF($C$20:$C$4999,"&gt;0",$B$20:$B$4999)</f>
        <v>#DIV/0!</v>
      </c>
      <c r="L5" s="100" t="s">
        <v>88</v>
      </c>
      <c r="M5" s="97"/>
      <c r="N5" s="103"/>
      <c r="O5" s="99"/>
      <c r="S5" t="s">
        <v>102</v>
      </c>
    </row>
    <row r="6" spans="1:21" ht="19.5" thickBot="1">
      <c r="A6" s="80"/>
      <c r="B6" s="83"/>
      <c r="C6" s="79" t="s">
        <v>61</v>
      </c>
      <c r="D6" s="90">
        <f>SUM(J20:J4999)</f>
        <v>350</v>
      </c>
      <c r="I6" s="79" t="s">
        <v>110</v>
      </c>
      <c r="J6" s="81" t="e">
        <f>D7/SUMIF($D$20:$D$4999,"&gt;0",$B$20:$B$4999)</f>
        <v>#DIV/0!</v>
      </c>
      <c r="L6" s="104" t="s">
        <v>89</v>
      </c>
      <c r="M6" s="105" t="e">
        <f>M4/M5</f>
        <v>#DIV/0!</v>
      </c>
      <c r="N6" s="106" t="e">
        <f>N4/N5</f>
        <v>#DIV/0!</v>
      </c>
      <c r="O6" s="107" t="e">
        <f>O4/O5</f>
        <v>#DIV/0!</v>
      </c>
      <c r="R6" t="s">
        <v>101</v>
      </c>
    </row>
    <row r="7" spans="1:21" ht="18.75">
      <c r="A7" s="80"/>
      <c r="B7" s="83"/>
      <c r="C7" s="79" t="s">
        <v>60</v>
      </c>
      <c r="D7" s="90">
        <f>SUM(D20:D4999)</f>
        <v>0</v>
      </c>
      <c r="L7" s="4" t="s">
        <v>15</v>
      </c>
      <c r="M7" s="111"/>
      <c r="N7" s="112"/>
      <c r="O7" s="113"/>
    </row>
    <row r="8" spans="1:21" ht="18.75">
      <c r="A8" s="80"/>
      <c r="B8" s="83"/>
      <c r="C8" s="79" t="s">
        <v>66</v>
      </c>
      <c r="D8" s="90">
        <f>D6-D7</f>
        <v>350</v>
      </c>
      <c r="G8" t="s">
        <v>82</v>
      </c>
      <c r="L8" s="88" t="s">
        <v>8</v>
      </c>
      <c r="M8" s="97"/>
      <c r="N8" s="112"/>
      <c r="O8" s="113"/>
      <c r="P8" s="10"/>
      <c r="R8" t="s">
        <v>99</v>
      </c>
    </row>
    <row r="9" spans="1:21" ht="18.75">
      <c r="A9" s="80"/>
      <c r="B9" s="83"/>
      <c r="G9" s="79" t="s">
        <v>83</v>
      </c>
      <c r="H9" s="89">
        <f>ROUNDDOWN(D8/750,0)</f>
        <v>0</v>
      </c>
      <c r="M9" s="111"/>
      <c r="N9" s="112"/>
      <c r="O9" s="113"/>
    </row>
    <row r="10" spans="1:21" ht="18.75">
      <c r="A10" s="80" t="s">
        <v>76</v>
      </c>
      <c r="B10" s="83"/>
      <c r="G10" s="79" t="s">
        <v>81</v>
      </c>
      <c r="H10" s="89">
        <f>ROUNDDOWN(D8/500,0)</f>
        <v>0</v>
      </c>
    </row>
    <row r="11" spans="1:21" ht="18.75">
      <c r="A11" s="80"/>
      <c r="B11" s="4" t="s">
        <v>77</v>
      </c>
      <c r="C11" s="4" t="s">
        <v>78</v>
      </c>
      <c r="D11" s="4" t="s">
        <v>75</v>
      </c>
      <c r="P11" s="94">
        <f>M9*27+N9*9+O9*3-R12</f>
        <v>0</v>
      </c>
    </row>
    <row r="12" spans="1:21" ht="15" customHeight="1">
      <c r="A12" t="s">
        <v>71</v>
      </c>
      <c r="B12" s="4">
        <f>SUMIF($A$20:$A$4999,A12,$B$20:$B$4999)</f>
        <v>0</v>
      </c>
      <c r="C12" s="4">
        <f>SUMIF($G$20:$G$4999,A12,$H$20:$H$4999)</f>
        <v>0</v>
      </c>
      <c r="D12" s="4">
        <f>B12-C12</f>
        <v>0</v>
      </c>
      <c r="O12" s="10"/>
      <c r="P12" s="10" t="s">
        <v>98</v>
      </c>
      <c r="Q12" s="94">
        <f>$D$4-SUM(Q14:Q35)</f>
        <v>1658</v>
      </c>
      <c r="R12" s="94">
        <f>SUM(R14:R35)</f>
        <v>0</v>
      </c>
      <c r="U12" t="s">
        <v>100</v>
      </c>
    </row>
    <row r="13" spans="1:21" ht="13.5" customHeight="1">
      <c r="A13" t="s">
        <v>73</v>
      </c>
      <c r="B13" s="4">
        <f>SUMIF($A$20:$A$4999,A13,$B$20:$B$4999)</f>
        <v>0</v>
      </c>
      <c r="C13" s="4">
        <f>SUMIF($G$20:$G$4999,A13,$H$20:$H$4999)</f>
        <v>0</v>
      </c>
      <c r="D13" s="4">
        <f t="shared" ref="D13:D14" si="0">B13-C13</f>
        <v>0</v>
      </c>
      <c r="O13" s="10"/>
      <c r="P13" s="10" t="s">
        <v>97</v>
      </c>
      <c r="Q13" t="s">
        <v>49</v>
      </c>
      <c r="R13" t="s">
        <v>81</v>
      </c>
      <c r="T13" s="94">
        <f>SUM(Q14:Q35)</f>
        <v>0</v>
      </c>
      <c r="U13" s="75" t="e">
        <f>T13/R12</f>
        <v>#DIV/0!</v>
      </c>
    </row>
    <row r="14" spans="1:21" ht="15.75" customHeight="1">
      <c r="A14" t="s">
        <v>74</v>
      </c>
      <c r="B14" s="4">
        <f>SUMIF($A$20:$A$4999,A14,$B$20:$B$4999)</f>
        <v>0</v>
      </c>
      <c r="C14" s="4">
        <f>SUMIF($G$20:$G$4999,A14,$H$20:$H$4999)</f>
        <v>0</v>
      </c>
      <c r="D14" s="4">
        <f t="shared" si="0"/>
        <v>0</v>
      </c>
      <c r="L14" s="88" t="s">
        <v>96</v>
      </c>
      <c r="M14" s="97"/>
      <c r="N14" s="103"/>
      <c r="O14" s="114"/>
      <c r="P14" s="115"/>
      <c r="Q14" s="94">
        <f t="shared" ref="Q14:Q20" si="1">P14*IF($M14&gt;0,$M14,IF($N14&gt;0,$N14,IF($O14&gt;0,$O14,0)))</f>
        <v>0</v>
      </c>
      <c r="R14" s="94">
        <f t="shared" ref="R14:R35" si="2">IF($M14&gt;0,$M14*27,IF($N14&gt;0,$N14*9,IF($O14&gt;0,$O14*3,0)))</f>
        <v>0</v>
      </c>
    </row>
    <row r="15" spans="1:21">
      <c r="A15" t="s">
        <v>90</v>
      </c>
      <c r="B15" s="4">
        <f>SUMIF($A$20:$A$4999,A15,$B$20:$B$4999)</f>
        <v>1</v>
      </c>
      <c r="C15" s="4">
        <f>SUMIF($G$20:$G$4999,A15,$H$20:$H$4999)</f>
        <v>0</v>
      </c>
      <c r="D15" s="4">
        <f t="shared" ref="D15" si="3">B15-C15</f>
        <v>1</v>
      </c>
      <c r="L15" s="93"/>
      <c r="M15" s="97"/>
      <c r="N15" s="103"/>
      <c r="O15" s="114"/>
      <c r="P15" s="115"/>
      <c r="Q15" s="94">
        <f t="shared" si="1"/>
        <v>0</v>
      </c>
      <c r="R15" s="94">
        <f t="shared" si="2"/>
        <v>0</v>
      </c>
    </row>
    <row r="16" spans="1:21">
      <c r="C16" s="4"/>
      <c r="L16" s="93"/>
      <c r="M16" s="97"/>
      <c r="N16" s="103"/>
      <c r="O16" s="114"/>
      <c r="P16" s="115"/>
      <c r="Q16" s="94">
        <f t="shared" si="1"/>
        <v>0</v>
      </c>
      <c r="R16" s="94">
        <f t="shared" si="2"/>
        <v>0</v>
      </c>
    </row>
    <row r="17" spans="1:18">
      <c r="C17" s="79"/>
      <c r="L17" s="93"/>
      <c r="M17" s="97"/>
      <c r="N17" s="103"/>
      <c r="O17" s="114"/>
      <c r="P17" s="115"/>
      <c r="Q17" s="94">
        <f t="shared" si="1"/>
        <v>0</v>
      </c>
      <c r="R17" s="94">
        <f t="shared" si="2"/>
        <v>0</v>
      </c>
    </row>
    <row r="18" spans="1:18" ht="18.75">
      <c r="A18" s="80" t="s">
        <v>79</v>
      </c>
      <c r="B18" s="83"/>
      <c r="G18" s="80" t="s">
        <v>80</v>
      </c>
      <c r="L18" s="93"/>
      <c r="M18" s="97"/>
      <c r="N18" s="103"/>
      <c r="O18" s="114"/>
      <c r="P18" s="115"/>
      <c r="Q18" s="94">
        <f t="shared" si="1"/>
        <v>0</v>
      </c>
      <c r="R18" s="94">
        <f t="shared" si="2"/>
        <v>0</v>
      </c>
    </row>
    <row r="19" spans="1:18">
      <c r="A19" t="s">
        <v>70</v>
      </c>
      <c r="B19" s="4" t="s">
        <v>72</v>
      </c>
      <c r="C19" s="4" t="s">
        <v>67</v>
      </c>
      <c r="D19" s="4" t="s">
        <v>68</v>
      </c>
      <c r="E19" s="88" t="s">
        <v>4</v>
      </c>
      <c r="G19" t="s">
        <v>70</v>
      </c>
      <c r="H19" s="4" t="s">
        <v>2</v>
      </c>
      <c r="I19" s="95" t="s">
        <v>59</v>
      </c>
      <c r="J19" s="82" t="s">
        <v>69</v>
      </c>
      <c r="K19" s="88" t="s">
        <v>4</v>
      </c>
      <c r="L19" s="93"/>
      <c r="M19" s="97"/>
      <c r="N19" s="103"/>
      <c r="O19" s="114"/>
      <c r="P19" s="115"/>
      <c r="Q19" s="94">
        <f t="shared" si="1"/>
        <v>0</v>
      </c>
      <c r="R19" s="94">
        <f t="shared" si="2"/>
        <v>0</v>
      </c>
    </row>
    <row r="20" spans="1:18">
      <c r="A20" t="s">
        <v>90</v>
      </c>
      <c r="B20" s="4">
        <v>1</v>
      </c>
      <c r="C20" s="89" t="s">
        <v>117</v>
      </c>
      <c r="E20" s="88">
        <v>42485</v>
      </c>
      <c r="G20" t="s">
        <v>118</v>
      </c>
      <c r="J20" s="81">
        <v>350</v>
      </c>
      <c r="K20" s="88">
        <v>42485</v>
      </c>
      <c r="L20" s="93"/>
      <c r="M20" s="97"/>
      <c r="N20" s="103"/>
      <c r="O20" s="114"/>
      <c r="P20" s="115"/>
      <c r="Q20" s="94">
        <f t="shared" si="1"/>
        <v>0</v>
      </c>
      <c r="R20" s="94">
        <f t="shared" si="2"/>
        <v>0</v>
      </c>
    </row>
    <row r="21" spans="1:18">
      <c r="C21" s="85"/>
      <c r="D21" s="4" t="str">
        <f t="shared" ref="D21:D84" si="4">IF(C21&gt;0,"",IF(B21&gt;0,B21*750,""))</f>
        <v/>
      </c>
      <c r="J21" s="81" t="str">
        <f t="shared" ref="J21:J84" si="5">IF(G21&lt;&gt;"",IF(G21="Civilian",H21*250,H21*300),"")</f>
        <v/>
      </c>
      <c r="L21" s="88"/>
      <c r="M21" s="97"/>
      <c r="N21" s="103"/>
      <c r="O21" s="114"/>
      <c r="P21" s="115"/>
      <c r="Q21" s="94">
        <f t="shared" ref="Q21:Q23" si="6">P21*IF($M21&gt;0,$M21,IF($N21&gt;0,$N21,IF($O21&gt;0,$O21,0)))</f>
        <v>0</v>
      </c>
      <c r="R21" s="94">
        <f t="shared" si="2"/>
        <v>0</v>
      </c>
    </row>
    <row r="22" spans="1:18">
      <c r="C22" s="85"/>
      <c r="D22" s="4" t="str">
        <f t="shared" si="4"/>
        <v/>
      </c>
      <c r="J22" s="81" t="str">
        <f t="shared" si="5"/>
        <v/>
      </c>
      <c r="L22" s="88"/>
      <c r="M22" s="97"/>
      <c r="N22" s="103"/>
      <c r="O22" s="114"/>
      <c r="P22" s="115"/>
      <c r="Q22" s="94">
        <f t="shared" si="6"/>
        <v>0</v>
      </c>
      <c r="R22" s="94">
        <f t="shared" si="2"/>
        <v>0</v>
      </c>
    </row>
    <row r="23" spans="1:18">
      <c r="C23" s="85"/>
      <c r="D23" s="4" t="str">
        <f t="shared" si="4"/>
        <v/>
      </c>
      <c r="J23" s="81" t="str">
        <f t="shared" si="5"/>
        <v/>
      </c>
      <c r="L23" s="88"/>
      <c r="M23" s="97"/>
      <c r="N23" s="103"/>
      <c r="O23" s="114"/>
      <c r="P23" s="115"/>
      <c r="Q23" s="94">
        <f t="shared" si="6"/>
        <v>0</v>
      </c>
      <c r="R23" s="94">
        <f t="shared" si="2"/>
        <v>0</v>
      </c>
    </row>
    <row r="24" spans="1:18">
      <c r="C24" s="87"/>
      <c r="D24" s="4" t="str">
        <f t="shared" si="4"/>
        <v/>
      </c>
      <c r="J24" s="81" t="str">
        <f t="shared" si="5"/>
        <v/>
      </c>
      <c r="M24" s="97"/>
      <c r="N24" s="103"/>
      <c r="O24" s="114"/>
      <c r="P24" s="115"/>
      <c r="Q24" s="94">
        <f t="shared" ref="Q24:Q26" si="7">P24*IF($M24&gt;0,$M24,IF($N24&gt;0,$N24,IF($O24&gt;0,$O24,0)))</f>
        <v>0</v>
      </c>
      <c r="R24" s="94">
        <f t="shared" si="2"/>
        <v>0</v>
      </c>
    </row>
    <row r="25" spans="1:18">
      <c r="C25" s="79"/>
      <c r="D25" s="4" t="str">
        <f t="shared" si="4"/>
        <v/>
      </c>
      <c r="J25" s="81" t="str">
        <f t="shared" si="5"/>
        <v/>
      </c>
      <c r="M25" s="97"/>
      <c r="N25" s="103"/>
      <c r="O25" s="114"/>
      <c r="P25" s="115"/>
      <c r="Q25" s="94">
        <f t="shared" si="7"/>
        <v>0</v>
      </c>
      <c r="R25" s="94">
        <f t="shared" si="2"/>
        <v>0</v>
      </c>
    </row>
    <row r="26" spans="1:18">
      <c r="D26" s="4" t="str">
        <f t="shared" si="4"/>
        <v/>
      </c>
      <c r="J26" s="81" t="str">
        <f t="shared" si="5"/>
        <v/>
      </c>
      <c r="M26" s="97"/>
      <c r="N26" s="103"/>
      <c r="O26" s="114"/>
      <c r="P26" s="115"/>
      <c r="Q26" s="94">
        <f t="shared" si="7"/>
        <v>0</v>
      </c>
      <c r="R26" s="94">
        <f t="shared" si="2"/>
        <v>0</v>
      </c>
    </row>
    <row r="27" spans="1:18">
      <c r="D27" s="4" t="str">
        <f t="shared" si="4"/>
        <v/>
      </c>
      <c r="J27" s="81" t="str">
        <f t="shared" si="5"/>
        <v/>
      </c>
      <c r="M27" s="97"/>
      <c r="N27" s="103"/>
      <c r="O27" s="114"/>
      <c r="Q27" s="94">
        <f t="shared" ref="Q27:Q35" si="8">P27*IF($M27&gt;0,$M27,IF($N27&gt;0,$N27,IF($O27&gt;0,$O27,0)))</f>
        <v>0</v>
      </c>
      <c r="R27" s="94">
        <f t="shared" si="2"/>
        <v>0</v>
      </c>
    </row>
    <row r="28" spans="1:18">
      <c r="D28" s="4" t="str">
        <f t="shared" si="4"/>
        <v/>
      </c>
      <c r="J28" s="81" t="str">
        <f t="shared" si="5"/>
        <v/>
      </c>
      <c r="M28" s="97"/>
      <c r="N28" s="103"/>
      <c r="O28" s="114"/>
      <c r="Q28" s="94">
        <f t="shared" si="8"/>
        <v>0</v>
      </c>
      <c r="R28" s="94">
        <f t="shared" si="2"/>
        <v>0</v>
      </c>
    </row>
    <row r="29" spans="1:18">
      <c r="D29" s="4" t="str">
        <f t="shared" si="4"/>
        <v/>
      </c>
      <c r="J29" s="81" t="str">
        <f t="shared" si="5"/>
        <v/>
      </c>
      <c r="M29" s="97"/>
      <c r="N29" s="103"/>
      <c r="O29" s="114"/>
      <c r="Q29" s="94">
        <f t="shared" si="8"/>
        <v>0</v>
      </c>
      <c r="R29" s="94">
        <f t="shared" si="2"/>
        <v>0</v>
      </c>
    </row>
    <row r="30" spans="1:18">
      <c r="D30" s="4" t="str">
        <f t="shared" si="4"/>
        <v/>
      </c>
      <c r="J30" s="81" t="str">
        <f t="shared" si="5"/>
        <v/>
      </c>
      <c r="M30" s="97"/>
      <c r="N30" s="103"/>
      <c r="O30" s="114"/>
      <c r="Q30" s="94">
        <f t="shared" si="8"/>
        <v>0</v>
      </c>
      <c r="R30" s="94">
        <f t="shared" si="2"/>
        <v>0</v>
      </c>
    </row>
    <row r="31" spans="1:18">
      <c r="D31" s="4" t="str">
        <f t="shared" si="4"/>
        <v/>
      </c>
      <c r="J31" s="81" t="str">
        <f t="shared" si="5"/>
        <v/>
      </c>
      <c r="L31"/>
      <c r="M31" s="97"/>
      <c r="N31" s="103"/>
      <c r="O31" s="114"/>
      <c r="Q31" s="94">
        <f t="shared" si="8"/>
        <v>0</v>
      </c>
      <c r="R31" s="94">
        <f t="shared" si="2"/>
        <v>0</v>
      </c>
    </row>
    <row r="32" spans="1:18">
      <c r="D32" s="4" t="str">
        <f t="shared" si="4"/>
        <v/>
      </c>
      <c r="J32" s="81" t="str">
        <f t="shared" si="5"/>
        <v/>
      </c>
      <c r="L32"/>
      <c r="M32" s="97"/>
      <c r="N32" s="103"/>
      <c r="O32" s="114"/>
      <c r="Q32" s="94">
        <f t="shared" si="8"/>
        <v>0</v>
      </c>
      <c r="R32" s="94">
        <f t="shared" si="2"/>
        <v>0</v>
      </c>
    </row>
    <row r="33" spans="4:18">
      <c r="D33" s="4" t="str">
        <f t="shared" si="4"/>
        <v/>
      </c>
      <c r="J33" s="81" t="str">
        <f t="shared" si="5"/>
        <v/>
      </c>
      <c r="L33"/>
      <c r="M33" s="97"/>
      <c r="N33" s="103"/>
      <c r="O33" s="114"/>
      <c r="Q33" s="94">
        <f t="shared" si="8"/>
        <v>0</v>
      </c>
      <c r="R33" s="94">
        <f t="shared" si="2"/>
        <v>0</v>
      </c>
    </row>
    <row r="34" spans="4:18">
      <c r="D34" s="4" t="str">
        <f t="shared" si="4"/>
        <v/>
      </c>
      <c r="J34" s="81" t="str">
        <f t="shared" si="5"/>
        <v/>
      </c>
      <c r="L34"/>
      <c r="M34" s="97"/>
      <c r="N34" s="103"/>
      <c r="O34" s="114"/>
      <c r="Q34" s="94">
        <f t="shared" si="8"/>
        <v>0</v>
      </c>
      <c r="R34" s="94">
        <f t="shared" si="2"/>
        <v>0</v>
      </c>
    </row>
    <row r="35" spans="4:18">
      <c r="D35" s="4" t="str">
        <f t="shared" si="4"/>
        <v/>
      </c>
      <c r="J35" s="81" t="str">
        <f t="shared" si="5"/>
        <v/>
      </c>
      <c r="L35"/>
      <c r="M35" s="97"/>
      <c r="N35" s="103"/>
      <c r="O35" s="114"/>
      <c r="Q35" s="94">
        <f t="shared" si="8"/>
        <v>0</v>
      </c>
      <c r="R35" s="94">
        <f t="shared" si="2"/>
        <v>0</v>
      </c>
    </row>
    <row r="36" spans="4:18">
      <c r="D36" s="4" t="str">
        <f t="shared" si="4"/>
        <v/>
      </c>
      <c r="J36" s="81" t="str">
        <f t="shared" si="5"/>
        <v/>
      </c>
      <c r="L36"/>
    </row>
    <row r="37" spans="4:18">
      <c r="D37" s="4" t="str">
        <f t="shared" si="4"/>
        <v/>
      </c>
      <c r="J37" s="81" t="str">
        <f t="shared" si="5"/>
        <v/>
      </c>
      <c r="L37"/>
    </row>
    <row r="38" spans="4:18">
      <c r="D38" s="4" t="str">
        <f t="shared" si="4"/>
        <v/>
      </c>
      <c r="J38" s="81" t="str">
        <f t="shared" si="5"/>
        <v/>
      </c>
      <c r="L38"/>
    </row>
    <row r="39" spans="4:18">
      <c r="D39" s="4" t="str">
        <f t="shared" si="4"/>
        <v/>
      </c>
      <c r="J39" s="81" t="str">
        <f t="shared" si="5"/>
        <v/>
      </c>
      <c r="L39"/>
    </row>
    <row r="40" spans="4:18">
      <c r="D40" s="4" t="str">
        <f t="shared" si="4"/>
        <v/>
      </c>
      <c r="J40" s="81" t="str">
        <f t="shared" si="5"/>
        <v/>
      </c>
      <c r="L40"/>
    </row>
    <row r="41" spans="4:18">
      <c r="D41" s="4" t="str">
        <f t="shared" si="4"/>
        <v/>
      </c>
      <c r="J41" s="81" t="str">
        <f t="shared" si="5"/>
        <v/>
      </c>
      <c r="L41"/>
    </row>
    <row r="42" spans="4:18">
      <c r="D42" s="4" t="str">
        <f t="shared" si="4"/>
        <v/>
      </c>
      <c r="J42" s="81" t="str">
        <f t="shared" si="5"/>
        <v/>
      </c>
      <c r="L42"/>
    </row>
    <row r="43" spans="4:18">
      <c r="D43" s="4" t="str">
        <f t="shared" si="4"/>
        <v/>
      </c>
      <c r="J43" s="81" t="str">
        <f t="shared" si="5"/>
        <v/>
      </c>
      <c r="L43"/>
    </row>
    <row r="44" spans="4:18">
      <c r="D44" s="4" t="str">
        <f t="shared" si="4"/>
        <v/>
      </c>
      <c r="J44" s="81" t="str">
        <f t="shared" si="5"/>
        <v/>
      </c>
      <c r="L44"/>
    </row>
    <row r="45" spans="4:18">
      <c r="D45" s="4" t="str">
        <f t="shared" si="4"/>
        <v/>
      </c>
      <c r="J45" s="81" t="str">
        <f t="shared" si="5"/>
        <v/>
      </c>
      <c r="L45"/>
    </row>
    <row r="46" spans="4:18">
      <c r="D46" s="4" t="str">
        <f t="shared" si="4"/>
        <v/>
      </c>
      <c r="J46" s="81" t="str">
        <f t="shared" si="5"/>
        <v/>
      </c>
      <c r="L46"/>
    </row>
    <row r="47" spans="4:18">
      <c r="D47" s="4" t="str">
        <f t="shared" si="4"/>
        <v/>
      </c>
      <c r="J47" s="81" t="str">
        <f t="shared" si="5"/>
        <v/>
      </c>
      <c r="L47"/>
    </row>
    <row r="48" spans="4:18">
      <c r="D48" s="4" t="str">
        <f t="shared" si="4"/>
        <v/>
      </c>
      <c r="J48" s="81" t="str">
        <f t="shared" si="5"/>
        <v/>
      </c>
      <c r="L48"/>
    </row>
    <row r="49" spans="3:12">
      <c r="D49" s="4" t="str">
        <f t="shared" si="4"/>
        <v/>
      </c>
      <c r="J49" s="81" t="str">
        <f t="shared" si="5"/>
        <v/>
      </c>
      <c r="L49"/>
    </row>
    <row r="50" spans="3:12">
      <c r="D50" s="4" t="str">
        <f t="shared" si="4"/>
        <v/>
      </c>
      <c r="J50" s="81" t="str">
        <f t="shared" si="5"/>
        <v/>
      </c>
      <c r="L50"/>
    </row>
    <row r="51" spans="3:12">
      <c r="D51" s="4" t="str">
        <f t="shared" si="4"/>
        <v/>
      </c>
      <c r="J51" s="81" t="str">
        <f t="shared" si="5"/>
        <v/>
      </c>
      <c r="L51"/>
    </row>
    <row r="52" spans="3:12">
      <c r="D52" s="4" t="str">
        <f t="shared" si="4"/>
        <v/>
      </c>
      <c r="J52" s="81" t="str">
        <f t="shared" si="5"/>
        <v/>
      </c>
      <c r="L52"/>
    </row>
    <row r="53" spans="3:12">
      <c r="D53" s="4" t="str">
        <f t="shared" si="4"/>
        <v/>
      </c>
      <c r="J53" s="81" t="str">
        <f t="shared" si="5"/>
        <v/>
      </c>
      <c r="L53"/>
    </row>
    <row r="54" spans="3:12">
      <c r="D54" s="4" t="str">
        <f t="shared" si="4"/>
        <v/>
      </c>
      <c r="J54" s="81" t="str">
        <f t="shared" si="5"/>
        <v/>
      </c>
      <c r="L54"/>
    </row>
    <row r="55" spans="3:12">
      <c r="D55" s="4" t="str">
        <f t="shared" si="4"/>
        <v/>
      </c>
      <c r="J55" s="81" t="str">
        <f t="shared" si="5"/>
        <v/>
      </c>
    </row>
    <row r="56" spans="3:12">
      <c r="D56" s="4" t="str">
        <f t="shared" si="4"/>
        <v/>
      </c>
      <c r="J56" s="81" t="str">
        <f t="shared" si="5"/>
        <v/>
      </c>
    </row>
    <row r="57" spans="3:12">
      <c r="D57" s="4" t="str">
        <f t="shared" si="4"/>
        <v/>
      </c>
      <c r="J57" s="81" t="str">
        <f t="shared" si="5"/>
        <v/>
      </c>
    </row>
    <row r="58" spans="3:12">
      <c r="D58" s="4" t="str">
        <f t="shared" si="4"/>
        <v/>
      </c>
      <c r="J58" s="81" t="str">
        <f t="shared" si="5"/>
        <v/>
      </c>
    </row>
    <row r="59" spans="3:12">
      <c r="D59" s="4" t="str">
        <f t="shared" si="4"/>
        <v/>
      </c>
      <c r="J59" s="81" t="str">
        <f t="shared" si="5"/>
        <v/>
      </c>
    </row>
    <row r="60" spans="3:12">
      <c r="D60" s="4" t="str">
        <f t="shared" si="4"/>
        <v/>
      </c>
      <c r="J60" s="81" t="str">
        <f t="shared" si="5"/>
        <v/>
      </c>
    </row>
    <row r="61" spans="3:12">
      <c r="C61" s="79"/>
      <c r="D61" s="4" t="str">
        <f t="shared" si="4"/>
        <v/>
      </c>
      <c r="J61" s="81" t="str">
        <f t="shared" si="5"/>
        <v/>
      </c>
    </row>
    <row r="62" spans="3:12">
      <c r="C62" s="79"/>
      <c r="D62" s="4" t="str">
        <f t="shared" si="4"/>
        <v/>
      </c>
      <c r="J62" s="81" t="str">
        <f t="shared" si="5"/>
        <v/>
      </c>
    </row>
    <row r="63" spans="3:12">
      <c r="C63" s="79"/>
      <c r="D63" s="4" t="str">
        <f t="shared" si="4"/>
        <v/>
      </c>
      <c r="J63" s="81" t="str">
        <f t="shared" si="5"/>
        <v/>
      </c>
    </row>
    <row r="64" spans="3:12">
      <c r="C64" s="79"/>
      <c r="D64" s="4" t="str">
        <f t="shared" si="4"/>
        <v/>
      </c>
      <c r="J64" s="81" t="str">
        <f t="shared" si="5"/>
        <v/>
      </c>
    </row>
    <row r="65" spans="3:10">
      <c r="C65" s="79"/>
      <c r="D65" s="4" t="str">
        <f t="shared" si="4"/>
        <v/>
      </c>
      <c r="J65" s="81" t="str">
        <f t="shared" si="5"/>
        <v/>
      </c>
    </row>
    <row r="66" spans="3:10">
      <c r="C66" s="79"/>
      <c r="D66" s="4" t="str">
        <f t="shared" si="4"/>
        <v/>
      </c>
      <c r="J66" s="81" t="str">
        <f t="shared" si="5"/>
        <v/>
      </c>
    </row>
    <row r="67" spans="3:10">
      <c r="C67" s="79"/>
      <c r="D67" s="4" t="str">
        <f t="shared" si="4"/>
        <v/>
      </c>
      <c r="J67" s="81" t="str">
        <f t="shared" si="5"/>
        <v/>
      </c>
    </row>
    <row r="68" spans="3:10">
      <c r="C68" s="79"/>
      <c r="D68" s="4" t="str">
        <f t="shared" si="4"/>
        <v/>
      </c>
      <c r="J68" s="81" t="str">
        <f t="shared" si="5"/>
        <v/>
      </c>
    </row>
    <row r="69" spans="3:10">
      <c r="C69" s="79"/>
      <c r="D69" s="4" t="str">
        <f t="shared" si="4"/>
        <v/>
      </c>
      <c r="J69" s="81" t="str">
        <f t="shared" si="5"/>
        <v/>
      </c>
    </row>
    <row r="70" spans="3:10">
      <c r="C70" s="79"/>
      <c r="D70" s="4" t="str">
        <f t="shared" si="4"/>
        <v/>
      </c>
      <c r="J70" s="81" t="str">
        <f t="shared" si="5"/>
        <v/>
      </c>
    </row>
    <row r="71" spans="3:10">
      <c r="C71" s="79"/>
      <c r="D71" s="4" t="str">
        <f t="shared" si="4"/>
        <v/>
      </c>
      <c r="J71" s="81" t="str">
        <f t="shared" si="5"/>
        <v/>
      </c>
    </row>
    <row r="72" spans="3:10">
      <c r="C72" s="79"/>
      <c r="D72" s="4" t="str">
        <f t="shared" si="4"/>
        <v/>
      </c>
      <c r="J72" s="81" t="str">
        <f t="shared" si="5"/>
        <v/>
      </c>
    </row>
    <row r="73" spans="3:10">
      <c r="C73" s="79"/>
      <c r="D73" s="4" t="str">
        <f t="shared" si="4"/>
        <v/>
      </c>
      <c r="J73" s="81" t="str">
        <f t="shared" si="5"/>
        <v/>
      </c>
    </row>
    <row r="74" spans="3:10">
      <c r="C74" s="79"/>
      <c r="D74" s="4" t="str">
        <f t="shared" si="4"/>
        <v/>
      </c>
      <c r="J74" s="81" t="str">
        <f t="shared" si="5"/>
        <v/>
      </c>
    </row>
    <row r="75" spans="3:10">
      <c r="C75" s="79"/>
      <c r="D75" s="4" t="str">
        <f t="shared" si="4"/>
        <v/>
      </c>
      <c r="J75" s="81" t="str">
        <f t="shared" si="5"/>
        <v/>
      </c>
    </row>
    <row r="76" spans="3:10">
      <c r="C76" s="91"/>
      <c r="D76" s="4" t="str">
        <f t="shared" si="4"/>
        <v/>
      </c>
      <c r="J76" s="81" t="str">
        <f t="shared" si="5"/>
        <v/>
      </c>
    </row>
    <row r="77" spans="3:10">
      <c r="C77" s="91"/>
      <c r="D77" s="4" t="str">
        <f t="shared" si="4"/>
        <v/>
      </c>
      <c r="J77" s="81" t="str">
        <f t="shared" si="5"/>
        <v/>
      </c>
    </row>
    <row r="78" spans="3:10">
      <c r="C78" s="91"/>
      <c r="D78" s="4" t="str">
        <f t="shared" si="4"/>
        <v/>
      </c>
      <c r="J78" s="81" t="str">
        <f t="shared" si="5"/>
        <v/>
      </c>
    </row>
    <row r="79" spans="3:10">
      <c r="C79" s="91"/>
      <c r="D79" s="4" t="str">
        <f t="shared" si="4"/>
        <v/>
      </c>
      <c r="J79" s="81" t="str">
        <f t="shared" si="5"/>
        <v/>
      </c>
    </row>
    <row r="80" spans="3:10">
      <c r="C80" s="79"/>
      <c r="D80" s="4" t="str">
        <f t="shared" si="4"/>
        <v/>
      </c>
      <c r="J80" s="81" t="str">
        <f t="shared" si="5"/>
        <v/>
      </c>
    </row>
    <row r="81" spans="3:22">
      <c r="C81" s="79"/>
      <c r="D81" s="4" t="str">
        <f t="shared" si="4"/>
        <v/>
      </c>
      <c r="J81" s="81" t="str">
        <f t="shared" si="5"/>
        <v/>
      </c>
    </row>
    <row r="82" spans="3:22">
      <c r="C82" s="79"/>
      <c r="D82" s="4" t="str">
        <f t="shared" si="4"/>
        <v/>
      </c>
      <c r="G82" s="92"/>
      <c r="J82" s="81" t="str">
        <f t="shared" si="5"/>
        <v/>
      </c>
      <c r="V82" s="92"/>
    </row>
    <row r="83" spans="3:22">
      <c r="C83" s="79"/>
      <c r="D83" s="4" t="str">
        <f t="shared" si="4"/>
        <v/>
      </c>
      <c r="J83" s="81" t="str">
        <f t="shared" si="5"/>
        <v/>
      </c>
    </row>
    <row r="84" spans="3:22">
      <c r="C84" s="91"/>
      <c r="D84" s="4" t="str">
        <f t="shared" si="4"/>
        <v/>
      </c>
      <c r="J84" s="81" t="str">
        <f t="shared" si="5"/>
        <v/>
      </c>
    </row>
    <row r="85" spans="3:22">
      <c r="C85" s="91"/>
      <c r="D85" s="4" t="str">
        <f t="shared" ref="D85:D148" si="9">IF(C85&gt;0,"",IF(B85&gt;0,B85*750,""))</f>
        <v/>
      </c>
      <c r="J85" s="81" t="str">
        <f t="shared" ref="J85:J148" si="10">IF(G85&lt;&gt;"",IF(G85="Civilian",H85*250,H85*300),"")</f>
        <v/>
      </c>
    </row>
    <row r="86" spans="3:22">
      <c r="C86" s="91"/>
      <c r="D86" s="4" t="str">
        <f t="shared" si="9"/>
        <v/>
      </c>
      <c r="J86" s="81" t="str">
        <f t="shared" si="10"/>
        <v/>
      </c>
      <c r="O86" s="92"/>
    </row>
    <row r="87" spans="3:22">
      <c r="C87" s="91"/>
      <c r="D87" s="4" t="str">
        <f t="shared" si="9"/>
        <v/>
      </c>
      <c r="J87" s="81" t="str">
        <f t="shared" si="10"/>
        <v/>
      </c>
    </row>
    <row r="88" spans="3:22">
      <c r="C88" s="79"/>
      <c r="D88" s="4" t="str">
        <f t="shared" si="9"/>
        <v/>
      </c>
      <c r="J88" s="81" t="str">
        <f t="shared" si="10"/>
        <v/>
      </c>
    </row>
    <row r="89" spans="3:22">
      <c r="C89" s="79"/>
      <c r="D89" s="4" t="str">
        <f t="shared" si="9"/>
        <v/>
      </c>
      <c r="J89" s="81" t="str">
        <f t="shared" si="10"/>
        <v/>
      </c>
    </row>
    <row r="90" spans="3:22">
      <c r="C90" s="79"/>
      <c r="D90" s="4" t="str">
        <f t="shared" si="9"/>
        <v/>
      </c>
      <c r="J90" s="81" t="str">
        <f t="shared" si="10"/>
        <v/>
      </c>
      <c r="O90" s="92"/>
    </row>
    <row r="91" spans="3:22">
      <c r="C91" s="79"/>
      <c r="D91" s="4" t="str">
        <f t="shared" si="9"/>
        <v/>
      </c>
      <c r="J91" s="81" t="str">
        <f t="shared" si="10"/>
        <v/>
      </c>
    </row>
    <row r="92" spans="3:22">
      <c r="C92" s="91"/>
      <c r="D92" s="4" t="str">
        <f t="shared" si="9"/>
        <v/>
      </c>
      <c r="J92" s="81" t="str">
        <f t="shared" si="10"/>
        <v/>
      </c>
    </row>
    <row r="93" spans="3:22">
      <c r="C93" s="91"/>
      <c r="D93" s="4" t="str">
        <f t="shared" si="9"/>
        <v/>
      </c>
      <c r="J93" s="81" t="str">
        <f t="shared" si="10"/>
        <v/>
      </c>
    </row>
    <row r="94" spans="3:22">
      <c r="C94" s="91"/>
      <c r="D94" s="4" t="str">
        <f t="shared" si="9"/>
        <v/>
      </c>
      <c r="J94" s="81" t="str">
        <f t="shared" si="10"/>
        <v/>
      </c>
    </row>
    <row r="95" spans="3:22">
      <c r="C95" s="91"/>
      <c r="D95" s="4" t="str">
        <f t="shared" si="9"/>
        <v/>
      </c>
      <c r="J95" s="81" t="str">
        <f t="shared" si="10"/>
        <v/>
      </c>
    </row>
    <row r="96" spans="3:22">
      <c r="C96" s="79"/>
      <c r="D96" s="4" t="str">
        <f t="shared" si="9"/>
        <v/>
      </c>
      <c r="J96" s="81" t="str">
        <f t="shared" si="10"/>
        <v/>
      </c>
    </row>
    <row r="97" spans="3:10">
      <c r="C97" s="79"/>
      <c r="D97" s="4" t="str">
        <f t="shared" si="9"/>
        <v/>
      </c>
      <c r="J97" s="81" t="str">
        <f t="shared" si="10"/>
        <v/>
      </c>
    </row>
    <row r="98" spans="3:10">
      <c r="C98" s="79"/>
      <c r="D98" s="4" t="str">
        <f t="shared" si="9"/>
        <v/>
      </c>
      <c r="J98" s="81" t="str">
        <f t="shared" si="10"/>
        <v/>
      </c>
    </row>
    <row r="99" spans="3:10">
      <c r="C99" s="79"/>
      <c r="D99" s="4" t="str">
        <f t="shared" si="9"/>
        <v/>
      </c>
      <c r="J99" s="81" t="str">
        <f t="shared" si="10"/>
        <v/>
      </c>
    </row>
    <row r="100" spans="3:10">
      <c r="C100" s="79"/>
      <c r="D100" s="4" t="str">
        <f t="shared" si="9"/>
        <v/>
      </c>
      <c r="J100" s="81" t="str">
        <f t="shared" si="10"/>
        <v/>
      </c>
    </row>
    <row r="101" spans="3:10">
      <c r="C101" s="91"/>
      <c r="D101" s="4" t="str">
        <f t="shared" si="9"/>
        <v/>
      </c>
      <c r="J101" s="81" t="str">
        <f t="shared" si="10"/>
        <v/>
      </c>
    </row>
    <row r="102" spans="3:10">
      <c r="C102" s="91"/>
      <c r="D102" s="4" t="str">
        <f t="shared" si="9"/>
        <v/>
      </c>
      <c r="J102" s="81" t="str">
        <f t="shared" si="10"/>
        <v/>
      </c>
    </row>
    <row r="103" spans="3:10">
      <c r="C103" s="91"/>
      <c r="D103" s="4" t="str">
        <f t="shared" si="9"/>
        <v/>
      </c>
      <c r="J103" s="81" t="str">
        <f t="shared" si="10"/>
        <v/>
      </c>
    </row>
    <row r="104" spans="3:10">
      <c r="C104" s="91"/>
      <c r="D104" s="4" t="str">
        <f t="shared" si="9"/>
        <v/>
      </c>
      <c r="J104" s="81" t="str">
        <f t="shared" si="10"/>
        <v/>
      </c>
    </row>
    <row r="105" spans="3:10">
      <c r="C105" s="91"/>
      <c r="D105" s="4" t="str">
        <f t="shared" si="9"/>
        <v/>
      </c>
      <c r="J105" s="81" t="str">
        <f t="shared" si="10"/>
        <v/>
      </c>
    </row>
    <row r="106" spans="3:10">
      <c r="C106" s="91"/>
      <c r="D106" s="4" t="str">
        <f t="shared" si="9"/>
        <v/>
      </c>
      <c r="J106" s="81" t="str">
        <f t="shared" si="10"/>
        <v/>
      </c>
    </row>
    <row r="107" spans="3:10">
      <c r="C107" s="91"/>
      <c r="D107" s="4" t="str">
        <f t="shared" si="9"/>
        <v/>
      </c>
      <c r="J107" s="81" t="str">
        <f t="shared" si="10"/>
        <v/>
      </c>
    </row>
    <row r="108" spans="3:10">
      <c r="C108" s="91"/>
      <c r="D108" s="4" t="str">
        <f t="shared" si="9"/>
        <v/>
      </c>
      <c r="J108" s="81" t="str">
        <f t="shared" si="10"/>
        <v/>
      </c>
    </row>
    <row r="109" spans="3:10">
      <c r="C109" s="91"/>
      <c r="D109" s="4" t="str">
        <f t="shared" si="9"/>
        <v/>
      </c>
      <c r="J109" s="81" t="str">
        <f t="shared" si="10"/>
        <v/>
      </c>
    </row>
    <row r="110" spans="3:10">
      <c r="C110" s="91"/>
      <c r="D110" s="4" t="str">
        <f t="shared" si="9"/>
        <v/>
      </c>
      <c r="J110" s="81" t="str">
        <f t="shared" si="10"/>
        <v/>
      </c>
    </row>
    <row r="111" spans="3:10">
      <c r="C111" s="91"/>
      <c r="D111" s="4" t="str">
        <f t="shared" si="9"/>
        <v/>
      </c>
      <c r="J111" s="81" t="str">
        <f t="shared" si="10"/>
        <v/>
      </c>
    </row>
    <row r="112" spans="3:10">
      <c r="C112" s="91"/>
      <c r="D112" s="4" t="str">
        <f t="shared" si="9"/>
        <v/>
      </c>
      <c r="J112" s="81" t="str">
        <f t="shared" si="10"/>
        <v/>
      </c>
    </row>
    <row r="113" spans="1:16">
      <c r="C113" s="91"/>
      <c r="D113" s="4" t="str">
        <f t="shared" si="9"/>
        <v/>
      </c>
      <c r="J113" s="81" t="str">
        <f t="shared" si="10"/>
        <v/>
      </c>
    </row>
    <row r="114" spans="1:16">
      <c r="C114" s="91"/>
      <c r="D114" s="4" t="str">
        <f t="shared" si="9"/>
        <v/>
      </c>
      <c r="J114" s="81" t="str">
        <f t="shared" si="10"/>
        <v/>
      </c>
    </row>
    <row r="115" spans="1:16">
      <c r="C115" s="91"/>
      <c r="D115" s="4" t="str">
        <f t="shared" si="9"/>
        <v/>
      </c>
      <c r="J115" s="81" t="str">
        <f t="shared" si="10"/>
        <v/>
      </c>
    </row>
    <row r="116" spans="1:16">
      <c r="C116" s="91"/>
      <c r="D116" s="4" t="str">
        <f t="shared" si="9"/>
        <v/>
      </c>
      <c r="J116" s="81" t="str">
        <f t="shared" si="10"/>
        <v/>
      </c>
    </row>
    <row r="117" spans="1:16">
      <c r="C117" s="91"/>
      <c r="D117" s="4" t="str">
        <f t="shared" si="9"/>
        <v/>
      </c>
      <c r="J117" s="81" t="str">
        <f t="shared" si="10"/>
        <v/>
      </c>
    </row>
    <row r="118" spans="1:16">
      <c r="C118" s="91"/>
      <c r="D118" s="4" t="str">
        <f t="shared" si="9"/>
        <v/>
      </c>
      <c r="J118" s="81" t="str">
        <f t="shared" si="10"/>
        <v/>
      </c>
    </row>
    <row r="119" spans="1:16">
      <c r="C119" s="91"/>
      <c r="D119" s="4" t="str">
        <f t="shared" si="9"/>
        <v/>
      </c>
      <c r="J119" s="81" t="str">
        <f t="shared" si="10"/>
        <v/>
      </c>
    </row>
    <row r="120" spans="1:16">
      <c r="A120" s="117"/>
      <c r="B120" s="118"/>
      <c r="C120" s="10"/>
      <c r="D120" s="4" t="str">
        <f t="shared" si="9"/>
        <v/>
      </c>
      <c r="E120" s="119"/>
      <c r="F120" s="10"/>
      <c r="G120" s="120"/>
      <c r="H120" s="116"/>
      <c r="I120" s="121"/>
      <c r="J120" s="81" t="str">
        <f t="shared" si="10"/>
        <v/>
      </c>
      <c r="K120" s="122"/>
      <c r="L120" s="118"/>
      <c r="M120" s="10"/>
      <c r="N120" s="10"/>
      <c r="O120" s="121"/>
      <c r="P120" s="123"/>
    </row>
    <row r="121" spans="1:16">
      <c r="D121" s="4" t="str">
        <f t="shared" si="9"/>
        <v/>
      </c>
      <c r="F121" s="78"/>
      <c r="G121" s="78"/>
      <c r="H121" s="84"/>
      <c r="J121" s="81" t="str">
        <f t="shared" si="10"/>
        <v/>
      </c>
      <c r="M121" s="78"/>
      <c r="N121" s="78"/>
      <c r="O121" s="121"/>
      <c r="P121" s="123"/>
    </row>
    <row r="122" spans="1:16">
      <c r="D122" s="4" t="str">
        <f t="shared" si="9"/>
        <v/>
      </c>
      <c r="F122" s="78"/>
      <c r="G122" s="78"/>
      <c r="H122" s="84"/>
      <c r="J122" s="81" t="str">
        <f t="shared" si="10"/>
        <v/>
      </c>
      <c r="M122" s="78"/>
      <c r="N122" s="78"/>
      <c r="O122" s="121"/>
      <c r="P122" s="123"/>
    </row>
    <row r="123" spans="1:16">
      <c r="D123" s="4" t="str">
        <f t="shared" si="9"/>
        <v/>
      </c>
      <c r="F123" s="78"/>
      <c r="G123" s="78"/>
      <c r="H123" s="84"/>
      <c r="J123" s="81" t="str">
        <f t="shared" si="10"/>
        <v/>
      </c>
      <c r="O123" s="121"/>
      <c r="P123" s="123"/>
    </row>
    <row r="124" spans="1:16">
      <c r="D124" s="4" t="str">
        <f t="shared" si="9"/>
        <v/>
      </c>
      <c r="F124" s="78"/>
      <c r="G124" s="78"/>
      <c r="H124" s="84"/>
      <c r="J124" s="81" t="str">
        <f t="shared" si="10"/>
        <v/>
      </c>
      <c r="O124" s="124"/>
    </row>
    <row r="125" spans="1:16">
      <c r="D125" s="4" t="str">
        <f t="shared" si="9"/>
        <v/>
      </c>
      <c r="F125" s="78"/>
      <c r="G125" s="78"/>
      <c r="H125" s="84"/>
      <c r="J125" s="81" t="str">
        <f t="shared" si="10"/>
        <v/>
      </c>
      <c r="O125" s="124"/>
    </row>
    <row r="126" spans="1:16" ht="15" customHeight="1">
      <c r="D126" s="4" t="str">
        <f t="shared" si="9"/>
        <v/>
      </c>
      <c r="F126" s="78"/>
      <c r="G126" s="78"/>
      <c r="H126" s="84"/>
      <c r="J126" s="81" t="str">
        <f t="shared" si="10"/>
        <v/>
      </c>
      <c r="O126" s="124"/>
    </row>
    <row r="127" spans="1:16">
      <c r="D127" s="4" t="str">
        <f t="shared" si="9"/>
        <v/>
      </c>
      <c r="F127" s="78"/>
      <c r="G127" s="78"/>
      <c r="H127" s="84"/>
      <c r="J127" s="81" t="str">
        <f t="shared" si="10"/>
        <v/>
      </c>
    </row>
    <row r="128" spans="1:16">
      <c r="D128" s="4" t="str">
        <f t="shared" si="9"/>
        <v/>
      </c>
      <c r="F128" s="78"/>
      <c r="G128" s="78"/>
      <c r="H128" s="84"/>
      <c r="J128" s="81" t="str">
        <f t="shared" si="10"/>
        <v/>
      </c>
    </row>
    <row r="129" spans="4:10">
      <c r="D129" s="4" t="str">
        <f t="shared" si="9"/>
        <v/>
      </c>
      <c r="J129" s="81" t="str">
        <f t="shared" si="10"/>
        <v/>
      </c>
    </row>
    <row r="130" spans="4:10">
      <c r="D130" s="4" t="str">
        <f t="shared" si="9"/>
        <v/>
      </c>
      <c r="J130" s="81" t="str">
        <f t="shared" si="10"/>
        <v/>
      </c>
    </row>
    <row r="131" spans="4:10">
      <c r="D131" s="4" t="str">
        <f t="shared" si="9"/>
        <v/>
      </c>
      <c r="J131" s="81" t="str">
        <f t="shared" si="10"/>
        <v/>
      </c>
    </row>
    <row r="132" spans="4:10">
      <c r="D132" s="4" t="str">
        <f t="shared" si="9"/>
        <v/>
      </c>
      <c r="J132" s="81" t="str">
        <f t="shared" si="10"/>
        <v/>
      </c>
    </row>
    <row r="133" spans="4:10">
      <c r="D133" s="4" t="str">
        <f t="shared" si="9"/>
        <v/>
      </c>
      <c r="J133" s="81" t="str">
        <f t="shared" si="10"/>
        <v/>
      </c>
    </row>
    <row r="134" spans="4:10">
      <c r="D134" s="4" t="str">
        <f t="shared" si="9"/>
        <v/>
      </c>
      <c r="J134" s="81" t="str">
        <f t="shared" si="10"/>
        <v/>
      </c>
    </row>
    <row r="135" spans="4:10">
      <c r="D135" s="4" t="str">
        <f t="shared" si="9"/>
        <v/>
      </c>
      <c r="J135" s="81" t="str">
        <f t="shared" si="10"/>
        <v/>
      </c>
    </row>
    <row r="136" spans="4:10">
      <c r="D136" s="4" t="str">
        <f t="shared" si="9"/>
        <v/>
      </c>
      <c r="J136" s="81" t="str">
        <f t="shared" si="10"/>
        <v/>
      </c>
    </row>
    <row r="137" spans="4:10">
      <c r="D137" s="4" t="str">
        <f t="shared" si="9"/>
        <v/>
      </c>
      <c r="J137" s="81" t="str">
        <f t="shared" si="10"/>
        <v/>
      </c>
    </row>
    <row r="138" spans="4:10">
      <c r="D138" s="4" t="str">
        <f t="shared" si="9"/>
        <v/>
      </c>
      <c r="J138" s="81" t="str">
        <f t="shared" si="10"/>
        <v/>
      </c>
    </row>
    <row r="139" spans="4:10">
      <c r="D139" s="4" t="str">
        <f t="shared" si="9"/>
        <v/>
      </c>
      <c r="J139" s="81" t="str">
        <f t="shared" si="10"/>
        <v/>
      </c>
    </row>
    <row r="140" spans="4:10">
      <c r="D140" s="4" t="str">
        <f t="shared" si="9"/>
        <v/>
      </c>
      <c r="J140" s="81" t="str">
        <f t="shared" si="10"/>
        <v/>
      </c>
    </row>
    <row r="141" spans="4:10">
      <c r="D141" s="4" t="str">
        <f t="shared" si="9"/>
        <v/>
      </c>
      <c r="J141" s="81" t="str">
        <f t="shared" si="10"/>
        <v/>
      </c>
    </row>
    <row r="142" spans="4:10">
      <c r="D142" s="4" t="str">
        <f t="shared" si="9"/>
        <v/>
      </c>
      <c r="J142" s="81" t="str">
        <f t="shared" si="10"/>
        <v/>
      </c>
    </row>
    <row r="143" spans="4:10">
      <c r="D143" s="4" t="str">
        <f t="shared" si="9"/>
        <v/>
      </c>
      <c r="J143" s="81" t="str">
        <f t="shared" si="10"/>
        <v/>
      </c>
    </row>
    <row r="144" spans="4:10">
      <c r="D144" s="4" t="str">
        <f t="shared" si="9"/>
        <v/>
      </c>
      <c r="J144" s="81" t="str">
        <f t="shared" si="10"/>
        <v/>
      </c>
    </row>
    <row r="145" spans="4:10">
      <c r="D145" s="4" t="str">
        <f t="shared" si="9"/>
        <v/>
      </c>
      <c r="J145" s="81" t="str">
        <f t="shared" si="10"/>
        <v/>
      </c>
    </row>
    <row r="146" spans="4:10">
      <c r="D146" s="4" t="str">
        <f t="shared" si="9"/>
        <v/>
      </c>
      <c r="J146" s="81" t="str">
        <f t="shared" si="10"/>
        <v/>
      </c>
    </row>
    <row r="147" spans="4:10">
      <c r="D147" s="4" t="str">
        <f t="shared" si="9"/>
        <v/>
      </c>
      <c r="J147" s="81" t="str">
        <f t="shared" si="10"/>
        <v/>
      </c>
    </row>
    <row r="148" spans="4:10">
      <c r="D148" s="4" t="str">
        <f t="shared" si="9"/>
        <v/>
      </c>
      <c r="J148" s="81" t="str">
        <f t="shared" si="10"/>
        <v/>
      </c>
    </row>
    <row r="149" spans="4:10">
      <c r="D149" s="4" t="str">
        <f t="shared" ref="D149:D212" si="11">IF(C149&gt;0,"",IF(B149&gt;0,B149*750,""))</f>
        <v/>
      </c>
      <c r="J149" s="81" t="str">
        <f t="shared" ref="J149:J212" si="12">IF(G149&lt;&gt;"",IF(G149="Civilian",H149*250,H149*300),"")</f>
        <v/>
      </c>
    </row>
    <row r="150" spans="4:10">
      <c r="D150" s="4" t="str">
        <f t="shared" si="11"/>
        <v/>
      </c>
      <c r="J150" s="81" t="str">
        <f t="shared" si="12"/>
        <v/>
      </c>
    </row>
    <row r="151" spans="4:10">
      <c r="D151" s="4" t="str">
        <f t="shared" si="11"/>
        <v/>
      </c>
      <c r="J151" s="81" t="str">
        <f t="shared" si="12"/>
        <v/>
      </c>
    </row>
    <row r="152" spans="4:10">
      <c r="D152" s="4" t="str">
        <f t="shared" si="11"/>
        <v/>
      </c>
      <c r="J152" s="81" t="str">
        <f t="shared" si="12"/>
        <v/>
      </c>
    </row>
    <row r="153" spans="4:10">
      <c r="D153" s="4" t="str">
        <f t="shared" si="11"/>
        <v/>
      </c>
      <c r="J153" s="81" t="str">
        <f t="shared" si="12"/>
        <v/>
      </c>
    </row>
    <row r="154" spans="4:10">
      <c r="D154" s="4" t="str">
        <f t="shared" si="11"/>
        <v/>
      </c>
      <c r="J154" s="81" t="str">
        <f t="shared" si="12"/>
        <v/>
      </c>
    </row>
    <row r="155" spans="4:10">
      <c r="D155" s="4" t="str">
        <f t="shared" si="11"/>
        <v/>
      </c>
      <c r="J155" s="81" t="str">
        <f t="shared" si="12"/>
        <v/>
      </c>
    </row>
    <row r="156" spans="4:10">
      <c r="D156" s="4" t="str">
        <f t="shared" si="11"/>
        <v/>
      </c>
      <c r="J156" s="81" t="str">
        <f t="shared" si="12"/>
        <v/>
      </c>
    </row>
    <row r="157" spans="4:10">
      <c r="D157" s="4" t="str">
        <f t="shared" si="11"/>
        <v/>
      </c>
      <c r="J157" s="81" t="str">
        <f t="shared" si="12"/>
        <v/>
      </c>
    </row>
    <row r="158" spans="4:10">
      <c r="D158" s="4" t="str">
        <f t="shared" si="11"/>
        <v/>
      </c>
      <c r="J158" s="81" t="str">
        <f t="shared" si="12"/>
        <v/>
      </c>
    </row>
    <row r="159" spans="4:10">
      <c r="D159" s="4" t="str">
        <f t="shared" si="11"/>
        <v/>
      </c>
      <c r="J159" s="81" t="str">
        <f t="shared" si="12"/>
        <v/>
      </c>
    </row>
    <row r="160" spans="4:10">
      <c r="D160" s="4" t="str">
        <f t="shared" si="11"/>
        <v/>
      </c>
      <c r="J160" s="81" t="str">
        <f t="shared" si="12"/>
        <v/>
      </c>
    </row>
    <row r="161" spans="4:10">
      <c r="D161" s="4" t="str">
        <f t="shared" si="11"/>
        <v/>
      </c>
      <c r="J161" s="81" t="str">
        <f t="shared" si="12"/>
        <v/>
      </c>
    </row>
    <row r="162" spans="4:10">
      <c r="D162" s="4" t="str">
        <f t="shared" si="11"/>
        <v/>
      </c>
      <c r="J162" s="81" t="str">
        <f t="shared" si="12"/>
        <v/>
      </c>
    </row>
    <row r="163" spans="4:10">
      <c r="D163" s="4" t="str">
        <f t="shared" si="11"/>
        <v/>
      </c>
      <c r="J163" s="81" t="str">
        <f t="shared" si="12"/>
        <v/>
      </c>
    </row>
    <row r="164" spans="4:10">
      <c r="D164" s="4" t="str">
        <f t="shared" si="11"/>
        <v/>
      </c>
      <c r="J164" s="81" t="str">
        <f t="shared" si="12"/>
        <v/>
      </c>
    </row>
    <row r="165" spans="4:10">
      <c r="D165" s="4" t="str">
        <f t="shared" si="11"/>
        <v/>
      </c>
      <c r="J165" s="81" t="str">
        <f t="shared" si="12"/>
        <v/>
      </c>
    </row>
    <row r="166" spans="4:10">
      <c r="D166" s="4" t="str">
        <f t="shared" si="11"/>
        <v/>
      </c>
      <c r="J166" s="81" t="str">
        <f t="shared" si="12"/>
        <v/>
      </c>
    </row>
    <row r="167" spans="4:10">
      <c r="D167" s="4" t="str">
        <f t="shared" si="11"/>
        <v/>
      </c>
      <c r="J167" s="81" t="str">
        <f t="shared" si="12"/>
        <v/>
      </c>
    </row>
    <row r="168" spans="4:10">
      <c r="D168" s="4" t="str">
        <f t="shared" si="11"/>
        <v/>
      </c>
      <c r="J168" s="81" t="str">
        <f t="shared" si="12"/>
        <v/>
      </c>
    </row>
    <row r="169" spans="4:10">
      <c r="D169" s="4" t="str">
        <f t="shared" si="11"/>
        <v/>
      </c>
      <c r="J169" s="81" t="str">
        <f t="shared" si="12"/>
        <v/>
      </c>
    </row>
    <row r="170" spans="4:10">
      <c r="D170" s="4" t="str">
        <f t="shared" si="11"/>
        <v/>
      </c>
      <c r="J170" s="81" t="str">
        <f t="shared" si="12"/>
        <v/>
      </c>
    </row>
    <row r="171" spans="4:10">
      <c r="D171" s="4" t="str">
        <f t="shared" si="11"/>
        <v/>
      </c>
      <c r="J171" s="81" t="str">
        <f t="shared" si="12"/>
        <v/>
      </c>
    </row>
    <row r="172" spans="4:10">
      <c r="D172" s="4" t="str">
        <f t="shared" si="11"/>
        <v/>
      </c>
      <c r="J172" s="81" t="str">
        <f t="shared" si="12"/>
        <v/>
      </c>
    </row>
    <row r="173" spans="4:10">
      <c r="D173" s="4" t="str">
        <f t="shared" si="11"/>
        <v/>
      </c>
      <c r="J173" s="81" t="str">
        <f t="shared" si="12"/>
        <v/>
      </c>
    </row>
    <row r="174" spans="4:10">
      <c r="D174" s="4" t="str">
        <f t="shared" si="11"/>
        <v/>
      </c>
      <c r="J174" s="81" t="str">
        <f t="shared" si="12"/>
        <v/>
      </c>
    </row>
    <row r="175" spans="4:10">
      <c r="D175" s="4" t="str">
        <f t="shared" si="11"/>
        <v/>
      </c>
      <c r="J175" s="81" t="str">
        <f t="shared" si="12"/>
        <v/>
      </c>
    </row>
    <row r="176" spans="4:10">
      <c r="D176" s="4" t="str">
        <f t="shared" si="11"/>
        <v/>
      </c>
      <c r="J176" s="81" t="str">
        <f t="shared" si="12"/>
        <v/>
      </c>
    </row>
    <row r="177" spans="4:10">
      <c r="D177" s="4" t="str">
        <f t="shared" si="11"/>
        <v/>
      </c>
      <c r="J177" s="81" t="str">
        <f t="shared" si="12"/>
        <v/>
      </c>
    </row>
    <row r="178" spans="4:10">
      <c r="D178" s="4" t="str">
        <f t="shared" si="11"/>
        <v/>
      </c>
      <c r="J178" s="81" t="str">
        <f t="shared" si="12"/>
        <v/>
      </c>
    </row>
    <row r="179" spans="4:10">
      <c r="D179" s="4" t="str">
        <f t="shared" si="11"/>
        <v/>
      </c>
      <c r="J179" s="81" t="str">
        <f t="shared" si="12"/>
        <v/>
      </c>
    </row>
    <row r="180" spans="4:10">
      <c r="D180" s="4" t="str">
        <f t="shared" si="11"/>
        <v/>
      </c>
      <c r="J180" s="81" t="str">
        <f t="shared" si="12"/>
        <v/>
      </c>
    </row>
    <row r="181" spans="4:10">
      <c r="D181" s="4" t="str">
        <f t="shared" si="11"/>
        <v/>
      </c>
      <c r="J181" s="81" t="str">
        <f t="shared" si="12"/>
        <v/>
      </c>
    </row>
    <row r="182" spans="4:10">
      <c r="D182" s="4" t="str">
        <f t="shared" si="11"/>
        <v/>
      </c>
      <c r="J182" s="81" t="str">
        <f t="shared" si="12"/>
        <v/>
      </c>
    </row>
    <row r="183" spans="4:10">
      <c r="D183" s="4" t="str">
        <f t="shared" si="11"/>
        <v/>
      </c>
      <c r="J183" s="81" t="str">
        <f t="shared" si="12"/>
        <v/>
      </c>
    </row>
    <row r="184" spans="4:10">
      <c r="D184" s="4" t="str">
        <f t="shared" si="11"/>
        <v/>
      </c>
      <c r="J184" s="81" t="str">
        <f t="shared" si="12"/>
        <v/>
      </c>
    </row>
    <row r="185" spans="4:10">
      <c r="D185" s="4" t="str">
        <f t="shared" si="11"/>
        <v/>
      </c>
      <c r="J185" s="81" t="str">
        <f t="shared" si="12"/>
        <v/>
      </c>
    </row>
    <row r="186" spans="4:10">
      <c r="D186" s="4" t="str">
        <f t="shared" si="11"/>
        <v/>
      </c>
      <c r="J186" s="81" t="str">
        <f t="shared" si="12"/>
        <v/>
      </c>
    </row>
    <row r="187" spans="4:10">
      <c r="D187" s="4" t="str">
        <f t="shared" si="11"/>
        <v/>
      </c>
      <c r="J187" s="81" t="str">
        <f t="shared" si="12"/>
        <v/>
      </c>
    </row>
    <row r="188" spans="4:10">
      <c r="D188" s="4" t="str">
        <f t="shared" si="11"/>
        <v/>
      </c>
      <c r="J188" s="81" t="str">
        <f t="shared" si="12"/>
        <v/>
      </c>
    </row>
    <row r="189" spans="4:10">
      <c r="D189" s="4" t="str">
        <f t="shared" si="11"/>
        <v/>
      </c>
      <c r="J189" s="81" t="str">
        <f t="shared" si="12"/>
        <v/>
      </c>
    </row>
    <row r="190" spans="4:10">
      <c r="D190" s="4" t="str">
        <f t="shared" si="11"/>
        <v/>
      </c>
      <c r="J190" s="81" t="str">
        <f t="shared" si="12"/>
        <v/>
      </c>
    </row>
    <row r="191" spans="4:10">
      <c r="D191" s="4" t="str">
        <f t="shared" si="11"/>
        <v/>
      </c>
      <c r="J191" s="81" t="str">
        <f t="shared" si="12"/>
        <v/>
      </c>
    </row>
    <row r="192" spans="4:10">
      <c r="D192" s="4" t="str">
        <f t="shared" si="11"/>
        <v/>
      </c>
      <c r="J192" s="81" t="str">
        <f t="shared" si="12"/>
        <v/>
      </c>
    </row>
    <row r="193" spans="4:10">
      <c r="D193" s="4" t="str">
        <f t="shared" si="11"/>
        <v/>
      </c>
      <c r="J193" s="81" t="str">
        <f t="shared" si="12"/>
        <v/>
      </c>
    </row>
    <row r="194" spans="4:10">
      <c r="D194" s="4" t="str">
        <f t="shared" si="11"/>
        <v/>
      </c>
      <c r="J194" s="81" t="str">
        <f t="shared" si="12"/>
        <v/>
      </c>
    </row>
    <row r="195" spans="4:10">
      <c r="D195" s="4" t="str">
        <f t="shared" si="11"/>
        <v/>
      </c>
      <c r="J195" s="81" t="str">
        <f t="shared" si="12"/>
        <v/>
      </c>
    </row>
    <row r="196" spans="4:10">
      <c r="D196" s="4" t="str">
        <f t="shared" si="11"/>
        <v/>
      </c>
      <c r="J196" s="81" t="str">
        <f t="shared" si="12"/>
        <v/>
      </c>
    </row>
    <row r="197" spans="4:10">
      <c r="D197" s="4" t="str">
        <f t="shared" si="11"/>
        <v/>
      </c>
      <c r="J197" s="81" t="str">
        <f t="shared" si="12"/>
        <v/>
      </c>
    </row>
    <row r="198" spans="4:10">
      <c r="D198" s="4" t="str">
        <f t="shared" si="11"/>
        <v/>
      </c>
      <c r="J198" s="81" t="str">
        <f t="shared" si="12"/>
        <v/>
      </c>
    </row>
    <row r="199" spans="4:10">
      <c r="D199" s="4" t="str">
        <f t="shared" si="11"/>
        <v/>
      </c>
      <c r="J199" s="81" t="str">
        <f t="shared" si="12"/>
        <v/>
      </c>
    </row>
    <row r="200" spans="4:10">
      <c r="D200" s="4" t="str">
        <f t="shared" si="11"/>
        <v/>
      </c>
      <c r="J200" s="81" t="str">
        <f t="shared" si="12"/>
        <v/>
      </c>
    </row>
    <row r="201" spans="4:10">
      <c r="D201" s="4" t="str">
        <f t="shared" si="11"/>
        <v/>
      </c>
      <c r="J201" s="81" t="str">
        <f t="shared" si="12"/>
        <v/>
      </c>
    </row>
    <row r="202" spans="4:10">
      <c r="D202" s="4" t="str">
        <f t="shared" si="11"/>
        <v/>
      </c>
      <c r="J202" s="81" t="str">
        <f t="shared" si="12"/>
        <v/>
      </c>
    </row>
    <row r="203" spans="4:10">
      <c r="D203" s="4" t="str">
        <f t="shared" si="11"/>
        <v/>
      </c>
      <c r="J203" s="81" t="str">
        <f t="shared" si="12"/>
        <v/>
      </c>
    </row>
    <row r="204" spans="4:10">
      <c r="D204" s="4" t="str">
        <f t="shared" si="11"/>
        <v/>
      </c>
      <c r="J204" s="81" t="str">
        <f t="shared" si="12"/>
        <v/>
      </c>
    </row>
    <row r="205" spans="4:10">
      <c r="D205" s="4" t="str">
        <f t="shared" si="11"/>
        <v/>
      </c>
      <c r="J205" s="81" t="str">
        <f t="shared" si="12"/>
        <v/>
      </c>
    </row>
    <row r="206" spans="4:10">
      <c r="D206" s="4" t="str">
        <f t="shared" si="11"/>
        <v/>
      </c>
      <c r="J206" s="81" t="str">
        <f t="shared" si="12"/>
        <v/>
      </c>
    </row>
    <row r="207" spans="4:10">
      <c r="D207" s="4" t="str">
        <f t="shared" si="11"/>
        <v/>
      </c>
      <c r="J207" s="81" t="str">
        <f t="shared" si="12"/>
        <v/>
      </c>
    </row>
    <row r="208" spans="4:10">
      <c r="D208" s="4" t="str">
        <f t="shared" si="11"/>
        <v/>
      </c>
      <c r="J208" s="81" t="str">
        <f t="shared" si="12"/>
        <v/>
      </c>
    </row>
    <row r="209" spans="4:10">
      <c r="D209" s="4" t="str">
        <f t="shared" si="11"/>
        <v/>
      </c>
      <c r="J209" s="81" t="str">
        <f t="shared" si="12"/>
        <v/>
      </c>
    </row>
    <row r="210" spans="4:10">
      <c r="D210" s="4" t="str">
        <f t="shared" si="11"/>
        <v/>
      </c>
      <c r="J210" s="81" t="str">
        <f t="shared" si="12"/>
        <v/>
      </c>
    </row>
    <row r="211" spans="4:10">
      <c r="D211" s="4" t="str">
        <f t="shared" si="11"/>
        <v/>
      </c>
      <c r="J211" s="81" t="str">
        <f t="shared" si="12"/>
        <v/>
      </c>
    </row>
    <row r="212" spans="4:10">
      <c r="D212" s="4" t="str">
        <f t="shared" si="11"/>
        <v/>
      </c>
      <c r="J212" s="81" t="str">
        <f t="shared" si="12"/>
        <v/>
      </c>
    </row>
    <row r="213" spans="4:10">
      <c r="D213" s="4" t="str">
        <f t="shared" ref="D213:D276" si="13">IF(C213&gt;0,"",IF(B213&gt;0,B213*750,""))</f>
        <v/>
      </c>
      <c r="J213" s="81" t="str">
        <f t="shared" ref="J213:J276" si="14">IF(G213&lt;&gt;"",IF(G213="Civilian",H213*250,H213*300),"")</f>
        <v/>
      </c>
    </row>
    <row r="214" spans="4:10">
      <c r="D214" s="4" t="str">
        <f t="shared" si="13"/>
        <v/>
      </c>
      <c r="J214" s="81" t="str">
        <f t="shared" si="14"/>
        <v/>
      </c>
    </row>
    <row r="215" spans="4:10">
      <c r="D215" s="4" t="str">
        <f t="shared" si="13"/>
        <v/>
      </c>
      <c r="J215" s="81" t="str">
        <f t="shared" si="14"/>
        <v/>
      </c>
    </row>
    <row r="216" spans="4:10">
      <c r="D216" s="4" t="str">
        <f t="shared" si="13"/>
        <v/>
      </c>
      <c r="J216" s="81" t="str">
        <f t="shared" si="14"/>
        <v/>
      </c>
    </row>
    <row r="217" spans="4:10">
      <c r="D217" s="4" t="str">
        <f t="shared" si="13"/>
        <v/>
      </c>
      <c r="J217" s="81" t="str">
        <f t="shared" si="14"/>
        <v/>
      </c>
    </row>
    <row r="218" spans="4:10">
      <c r="D218" s="4" t="str">
        <f t="shared" si="13"/>
        <v/>
      </c>
      <c r="J218" s="81" t="str">
        <f t="shared" si="14"/>
        <v/>
      </c>
    </row>
    <row r="219" spans="4:10">
      <c r="D219" s="4" t="str">
        <f t="shared" si="13"/>
        <v/>
      </c>
      <c r="J219" s="81" t="str">
        <f t="shared" si="14"/>
        <v/>
      </c>
    </row>
    <row r="220" spans="4:10">
      <c r="D220" s="4" t="str">
        <f t="shared" si="13"/>
        <v/>
      </c>
      <c r="J220" s="81" t="str">
        <f t="shared" si="14"/>
        <v/>
      </c>
    </row>
    <row r="221" spans="4:10">
      <c r="D221" s="4" t="str">
        <f t="shared" si="13"/>
        <v/>
      </c>
      <c r="J221" s="81" t="str">
        <f t="shared" si="14"/>
        <v/>
      </c>
    </row>
    <row r="222" spans="4:10">
      <c r="D222" s="4" t="str">
        <f t="shared" si="13"/>
        <v/>
      </c>
      <c r="J222" s="81" t="str">
        <f t="shared" si="14"/>
        <v/>
      </c>
    </row>
    <row r="223" spans="4:10">
      <c r="D223" s="4" t="str">
        <f t="shared" si="13"/>
        <v/>
      </c>
      <c r="J223" s="81" t="str">
        <f t="shared" si="14"/>
        <v/>
      </c>
    </row>
    <row r="224" spans="4:10">
      <c r="D224" s="4" t="str">
        <f t="shared" si="13"/>
        <v/>
      </c>
      <c r="J224" s="81" t="str">
        <f t="shared" si="14"/>
        <v/>
      </c>
    </row>
    <row r="225" spans="4:10">
      <c r="D225" s="4" t="str">
        <f t="shared" si="13"/>
        <v/>
      </c>
      <c r="J225" s="81" t="str">
        <f t="shared" si="14"/>
        <v/>
      </c>
    </row>
    <row r="226" spans="4:10">
      <c r="D226" s="4" t="str">
        <f t="shared" si="13"/>
        <v/>
      </c>
      <c r="J226" s="81" t="str">
        <f t="shared" si="14"/>
        <v/>
      </c>
    </row>
    <row r="227" spans="4:10">
      <c r="D227" s="4" t="str">
        <f t="shared" si="13"/>
        <v/>
      </c>
      <c r="J227" s="81" t="str">
        <f t="shared" si="14"/>
        <v/>
      </c>
    </row>
    <row r="228" spans="4:10">
      <c r="D228" s="4" t="str">
        <f t="shared" si="13"/>
        <v/>
      </c>
      <c r="J228" s="81" t="str">
        <f t="shared" si="14"/>
        <v/>
      </c>
    </row>
    <row r="229" spans="4:10">
      <c r="D229" s="4" t="str">
        <f t="shared" si="13"/>
        <v/>
      </c>
      <c r="J229" s="81" t="str">
        <f t="shared" si="14"/>
        <v/>
      </c>
    </row>
    <row r="230" spans="4:10">
      <c r="D230" s="4" t="str">
        <f t="shared" si="13"/>
        <v/>
      </c>
      <c r="J230" s="81" t="str">
        <f t="shared" si="14"/>
        <v/>
      </c>
    </row>
    <row r="231" spans="4:10">
      <c r="D231" s="4" t="str">
        <f t="shared" si="13"/>
        <v/>
      </c>
      <c r="J231" s="81" t="str">
        <f t="shared" si="14"/>
        <v/>
      </c>
    </row>
    <row r="232" spans="4:10">
      <c r="D232" s="4" t="str">
        <f t="shared" si="13"/>
        <v/>
      </c>
      <c r="J232" s="81" t="str">
        <f t="shared" si="14"/>
        <v/>
      </c>
    </row>
    <row r="233" spans="4:10">
      <c r="D233" s="4" t="str">
        <f t="shared" si="13"/>
        <v/>
      </c>
      <c r="J233" s="81" t="str">
        <f t="shared" si="14"/>
        <v/>
      </c>
    </row>
    <row r="234" spans="4:10">
      <c r="D234" s="4" t="str">
        <f t="shared" si="13"/>
        <v/>
      </c>
      <c r="J234" s="81" t="str">
        <f t="shared" si="14"/>
        <v/>
      </c>
    </row>
    <row r="235" spans="4:10">
      <c r="D235" s="4" t="str">
        <f t="shared" si="13"/>
        <v/>
      </c>
      <c r="J235" s="81" t="str">
        <f t="shared" si="14"/>
        <v/>
      </c>
    </row>
    <row r="236" spans="4:10">
      <c r="D236" s="4" t="str">
        <f t="shared" si="13"/>
        <v/>
      </c>
      <c r="J236" s="81" t="str">
        <f t="shared" si="14"/>
        <v/>
      </c>
    </row>
    <row r="237" spans="4:10">
      <c r="D237" s="4" t="str">
        <f t="shared" si="13"/>
        <v/>
      </c>
      <c r="J237" s="81" t="str">
        <f t="shared" si="14"/>
        <v/>
      </c>
    </row>
    <row r="238" spans="4:10">
      <c r="D238" s="4" t="str">
        <f t="shared" si="13"/>
        <v/>
      </c>
      <c r="J238" s="81" t="str">
        <f t="shared" si="14"/>
        <v/>
      </c>
    </row>
    <row r="239" spans="4:10">
      <c r="D239" s="4" t="str">
        <f t="shared" si="13"/>
        <v/>
      </c>
      <c r="J239" s="81" t="str">
        <f t="shared" si="14"/>
        <v/>
      </c>
    </row>
    <row r="240" spans="4:10">
      <c r="D240" s="4" t="str">
        <f t="shared" si="13"/>
        <v/>
      </c>
      <c r="J240" s="81" t="str">
        <f t="shared" si="14"/>
        <v/>
      </c>
    </row>
    <row r="241" spans="4:10">
      <c r="D241" s="4" t="str">
        <f t="shared" si="13"/>
        <v/>
      </c>
      <c r="J241" s="81" t="str">
        <f t="shared" si="14"/>
        <v/>
      </c>
    </row>
    <row r="242" spans="4:10">
      <c r="D242" s="4" t="str">
        <f t="shared" si="13"/>
        <v/>
      </c>
      <c r="J242" s="81" t="str">
        <f t="shared" si="14"/>
        <v/>
      </c>
    </row>
    <row r="243" spans="4:10">
      <c r="D243" s="4" t="str">
        <f t="shared" si="13"/>
        <v/>
      </c>
      <c r="J243" s="81" t="str">
        <f t="shared" si="14"/>
        <v/>
      </c>
    </row>
    <row r="244" spans="4:10">
      <c r="D244" s="4" t="str">
        <f t="shared" si="13"/>
        <v/>
      </c>
      <c r="J244" s="81" t="str">
        <f t="shared" si="14"/>
        <v/>
      </c>
    </row>
    <row r="245" spans="4:10">
      <c r="D245" s="4" t="str">
        <f t="shared" si="13"/>
        <v/>
      </c>
      <c r="J245" s="81" t="str">
        <f t="shared" si="14"/>
        <v/>
      </c>
    </row>
    <row r="246" spans="4:10">
      <c r="D246" s="4" t="str">
        <f t="shared" si="13"/>
        <v/>
      </c>
      <c r="J246" s="81" t="str">
        <f t="shared" si="14"/>
        <v/>
      </c>
    </row>
    <row r="247" spans="4:10">
      <c r="D247" s="4" t="str">
        <f t="shared" si="13"/>
        <v/>
      </c>
      <c r="J247" s="81" t="str">
        <f t="shared" si="14"/>
        <v/>
      </c>
    </row>
    <row r="248" spans="4:10">
      <c r="D248" s="4" t="str">
        <f t="shared" si="13"/>
        <v/>
      </c>
      <c r="J248" s="81" t="str">
        <f t="shared" si="14"/>
        <v/>
      </c>
    </row>
    <row r="249" spans="4:10">
      <c r="D249" s="4" t="str">
        <f t="shared" si="13"/>
        <v/>
      </c>
      <c r="J249" s="81" t="str">
        <f t="shared" si="14"/>
        <v/>
      </c>
    </row>
    <row r="250" spans="4:10">
      <c r="D250" s="4" t="str">
        <f t="shared" si="13"/>
        <v/>
      </c>
      <c r="J250" s="81" t="str">
        <f t="shared" si="14"/>
        <v/>
      </c>
    </row>
    <row r="251" spans="4:10">
      <c r="D251" s="4" t="str">
        <f t="shared" si="13"/>
        <v/>
      </c>
      <c r="J251" s="81" t="str">
        <f t="shared" si="14"/>
        <v/>
      </c>
    </row>
    <row r="252" spans="4:10">
      <c r="D252" s="4" t="str">
        <f t="shared" si="13"/>
        <v/>
      </c>
      <c r="J252" s="81" t="str">
        <f t="shared" si="14"/>
        <v/>
      </c>
    </row>
    <row r="253" spans="4:10">
      <c r="D253" s="4" t="str">
        <f t="shared" si="13"/>
        <v/>
      </c>
      <c r="J253" s="81" t="str">
        <f t="shared" si="14"/>
        <v/>
      </c>
    </row>
    <row r="254" spans="4:10">
      <c r="D254" s="4" t="str">
        <f t="shared" si="13"/>
        <v/>
      </c>
      <c r="J254" s="81" t="str">
        <f t="shared" si="14"/>
        <v/>
      </c>
    </row>
    <row r="255" spans="4:10">
      <c r="D255" s="4" t="str">
        <f t="shared" si="13"/>
        <v/>
      </c>
      <c r="J255" s="81" t="str">
        <f t="shared" si="14"/>
        <v/>
      </c>
    </row>
    <row r="256" spans="4:10">
      <c r="D256" s="4" t="str">
        <f t="shared" si="13"/>
        <v/>
      </c>
      <c r="J256" s="81" t="str">
        <f t="shared" si="14"/>
        <v/>
      </c>
    </row>
    <row r="257" spans="4:10">
      <c r="D257" s="4" t="str">
        <f t="shared" si="13"/>
        <v/>
      </c>
      <c r="J257" s="81" t="str">
        <f t="shared" si="14"/>
        <v/>
      </c>
    </row>
    <row r="258" spans="4:10">
      <c r="D258" s="4" t="str">
        <f t="shared" si="13"/>
        <v/>
      </c>
      <c r="J258" s="81" t="str">
        <f t="shared" si="14"/>
        <v/>
      </c>
    </row>
    <row r="259" spans="4:10">
      <c r="D259" s="4" t="str">
        <f t="shared" si="13"/>
        <v/>
      </c>
      <c r="J259" s="81" t="str">
        <f t="shared" si="14"/>
        <v/>
      </c>
    </row>
    <row r="260" spans="4:10">
      <c r="D260" s="4" t="str">
        <f t="shared" si="13"/>
        <v/>
      </c>
      <c r="J260" s="81" t="str">
        <f t="shared" si="14"/>
        <v/>
      </c>
    </row>
    <row r="261" spans="4:10">
      <c r="D261" s="4" t="str">
        <f t="shared" si="13"/>
        <v/>
      </c>
      <c r="J261" s="81" t="str">
        <f t="shared" si="14"/>
        <v/>
      </c>
    </row>
    <row r="262" spans="4:10">
      <c r="D262" s="4" t="str">
        <f t="shared" si="13"/>
        <v/>
      </c>
      <c r="J262" s="81" t="str">
        <f t="shared" si="14"/>
        <v/>
      </c>
    </row>
    <row r="263" spans="4:10">
      <c r="D263" s="4" t="str">
        <f t="shared" si="13"/>
        <v/>
      </c>
      <c r="J263" s="81" t="str">
        <f t="shared" si="14"/>
        <v/>
      </c>
    </row>
    <row r="264" spans="4:10">
      <c r="D264" s="4" t="str">
        <f t="shared" si="13"/>
        <v/>
      </c>
      <c r="J264" s="81" t="str">
        <f t="shared" si="14"/>
        <v/>
      </c>
    </row>
    <row r="265" spans="4:10">
      <c r="D265" s="4" t="str">
        <f t="shared" si="13"/>
        <v/>
      </c>
      <c r="J265" s="81" t="str">
        <f t="shared" si="14"/>
        <v/>
      </c>
    </row>
    <row r="266" spans="4:10">
      <c r="D266" s="4" t="str">
        <f t="shared" si="13"/>
        <v/>
      </c>
      <c r="J266" s="81" t="str">
        <f t="shared" si="14"/>
        <v/>
      </c>
    </row>
    <row r="267" spans="4:10">
      <c r="D267" s="4" t="str">
        <f t="shared" si="13"/>
        <v/>
      </c>
      <c r="J267" s="81" t="str">
        <f t="shared" si="14"/>
        <v/>
      </c>
    </row>
    <row r="268" spans="4:10">
      <c r="D268" s="4" t="str">
        <f t="shared" si="13"/>
        <v/>
      </c>
      <c r="J268" s="81" t="str">
        <f t="shared" si="14"/>
        <v/>
      </c>
    </row>
    <row r="269" spans="4:10">
      <c r="D269" s="4" t="str">
        <f t="shared" si="13"/>
        <v/>
      </c>
      <c r="J269" s="81" t="str">
        <f t="shared" si="14"/>
        <v/>
      </c>
    </row>
    <row r="270" spans="4:10">
      <c r="D270" s="4" t="str">
        <f t="shared" si="13"/>
        <v/>
      </c>
      <c r="J270" s="81" t="str">
        <f t="shared" si="14"/>
        <v/>
      </c>
    </row>
    <row r="271" spans="4:10">
      <c r="D271" s="4" t="str">
        <f t="shared" si="13"/>
        <v/>
      </c>
      <c r="J271" s="81" t="str">
        <f t="shared" si="14"/>
        <v/>
      </c>
    </row>
    <row r="272" spans="4:10">
      <c r="D272" s="4" t="str">
        <f t="shared" si="13"/>
        <v/>
      </c>
      <c r="J272" s="81" t="str">
        <f t="shared" si="14"/>
        <v/>
      </c>
    </row>
    <row r="273" spans="4:10">
      <c r="D273" s="4" t="str">
        <f t="shared" si="13"/>
        <v/>
      </c>
      <c r="J273" s="81" t="str">
        <f t="shared" si="14"/>
        <v/>
      </c>
    </row>
    <row r="274" spans="4:10">
      <c r="D274" s="4" t="str">
        <f t="shared" si="13"/>
        <v/>
      </c>
      <c r="J274" s="81" t="str">
        <f t="shared" si="14"/>
        <v/>
      </c>
    </row>
    <row r="275" spans="4:10">
      <c r="D275" s="4" t="str">
        <f t="shared" si="13"/>
        <v/>
      </c>
      <c r="J275" s="81" t="str">
        <f t="shared" si="14"/>
        <v/>
      </c>
    </row>
    <row r="276" spans="4:10">
      <c r="D276" s="4" t="str">
        <f t="shared" si="13"/>
        <v/>
      </c>
      <c r="J276" s="81" t="str">
        <f t="shared" si="14"/>
        <v/>
      </c>
    </row>
    <row r="277" spans="4:10">
      <c r="D277" s="4" t="str">
        <f t="shared" ref="D277:D340" si="15">IF(C277&gt;0,"",IF(B277&gt;0,B277*750,""))</f>
        <v/>
      </c>
      <c r="J277" s="81" t="str">
        <f t="shared" ref="J277:J340" si="16">IF(G277&lt;&gt;"",IF(G277="Civilian",H277*250,H277*300),"")</f>
        <v/>
      </c>
    </row>
    <row r="278" spans="4:10">
      <c r="D278" s="4" t="str">
        <f t="shared" si="15"/>
        <v/>
      </c>
      <c r="J278" s="81" t="str">
        <f t="shared" si="16"/>
        <v/>
      </c>
    </row>
    <row r="279" spans="4:10">
      <c r="D279" s="4" t="str">
        <f t="shared" si="15"/>
        <v/>
      </c>
      <c r="J279" s="81" t="str">
        <f t="shared" si="16"/>
        <v/>
      </c>
    </row>
    <row r="280" spans="4:10">
      <c r="D280" s="4" t="str">
        <f t="shared" si="15"/>
        <v/>
      </c>
      <c r="J280" s="81" t="str">
        <f t="shared" si="16"/>
        <v/>
      </c>
    </row>
    <row r="281" spans="4:10">
      <c r="D281" s="4" t="str">
        <f t="shared" si="15"/>
        <v/>
      </c>
      <c r="J281" s="81" t="str">
        <f t="shared" si="16"/>
        <v/>
      </c>
    </row>
    <row r="282" spans="4:10">
      <c r="D282" s="4" t="str">
        <f t="shared" si="15"/>
        <v/>
      </c>
      <c r="J282" s="81" t="str">
        <f t="shared" si="16"/>
        <v/>
      </c>
    </row>
    <row r="283" spans="4:10">
      <c r="D283" s="4" t="str">
        <f t="shared" si="15"/>
        <v/>
      </c>
      <c r="J283" s="81" t="str">
        <f t="shared" si="16"/>
        <v/>
      </c>
    </row>
    <row r="284" spans="4:10">
      <c r="D284" s="4" t="str">
        <f t="shared" si="15"/>
        <v/>
      </c>
      <c r="J284" s="81" t="str">
        <f t="shared" si="16"/>
        <v/>
      </c>
    </row>
    <row r="285" spans="4:10">
      <c r="D285" s="4" t="str">
        <f t="shared" si="15"/>
        <v/>
      </c>
      <c r="J285" s="81" t="str">
        <f t="shared" si="16"/>
        <v/>
      </c>
    </row>
    <row r="286" spans="4:10">
      <c r="D286" s="4" t="str">
        <f t="shared" si="15"/>
        <v/>
      </c>
      <c r="J286" s="81" t="str">
        <f t="shared" si="16"/>
        <v/>
      </c>
    </row>
    <row r="287" spans="4:10">
      <c r="D287" s="4" t="str">
        <f t="shared" si="15"/>
        <v/>
      </c>
      <c r="J287" s="81" t="str">
        <f t="shared" si="16"/>
        <v/>
      </c>
    </row>
    <row r="288" spans="4:10">
      <c r="D288" s="4" t="str">
        <f t="shared" si="15"/>
        <v/>
      </c>
      <c r="J288" s="81" t="str">
        <f t="shared" si="16"/>
        <v/>
      </c>
    </row>
    <row r="289" spans="4:10">
      <c r="D289" s="4" t="str">
        <f t="shared" si="15"/>
        <v/>
      </c>
      <c r="J289" s="81" t="str">
        <f t="shared" si="16"/>
        <v/>
      </c>
    </row>
    <row r="290" spans="4:10">
      <c r="D290" s="4" t="str">
        <f t="shared" si="15"/>
        <v/>
      </c>
      <c r="J290" s="81" t="str">
        <f t="shared" si="16"/>
        <v/>
      </c>
    </row>
    <row r="291" spans="4:10">
      <c r="D291" s="4" t="str">
        <f t="shared" si="15"/>
        <v/>
      </c>
      <c r="J291" s="81" t="str">
        <f t="shared" si="16"/>
        <v/>
      </c>
    </row>
    <row r="292" spans="4:10">
      <c r="D292" s="4" t="str">
        <f t="shared" si="15"/>
        <v/>
      </c>
      <c r="J292" s="81" t="str">
        <f t="shared" si="16"/>
        <v/>
      </c>
    </row>
    <row r="293" spans="4:10">
      <c r="D293" s="4" t="str">
        <f t="shared" si="15"/>
        <v/>
      </c>
      <c r="J293" s="81" t="str">
        <f t="shared" si="16"/>
        <v/>
      </c>
    </row>
    <row r="294" spans="4:10">
      <c r="D294" s="4" t="str">
        <f t="shared" si="15"/>
        <v/>
      </c>
      <c r="J294" s="81" t="str">
        <f t="shared" si="16"/>
        <v/>
      </c>
    </row>
    <row r="295" spans="4:10">
      <c r="D295" s="4" t="str">
        <f t="shared" si="15"/>
        <v/>
      </c>
      <c r="J295" s="81" t="str">
        <f t="shared" si="16"/>
        <v/>
      </c>
    </row>
    <row r="296" spans="4:10">
      <c r="D296" s="4" t="str">
        <f t="shared" si="15"/>
        <v/>
      </c>
      <c r="J296" s="81" t="str">
        <f t="shared" si="16"/>
        <v/>
      </c>
    </row>
    <row r="297" spans="4:10">
      <c r="D297" s="4" t="str">
        <f t="shared" si="15"/>
        <v/>
      </c>
      <c r="J297" s="81" t="str">
        <f t="shared" si="16"/>
        <v/>
      </c>
    </row>
    <row r="298" spans="4:10">
      <c r="D298" s="4" t="str">
        <f t="shared" si="15"/>
        <v/>
      </c>
      <c r="J298" s="81" t="str">
        <f t="shared" si="16"/>
        <v/>
      </c>
    </row>
    <row r="299" spans="4:10">
      <c r="D299" s="4" t="str">
        <f t="shared" si="15"/>
        <v/>
      </c>
      <c r="J299" s="81" t="str">
        <f t="shared" si="16"/>
        <v/>
      </c>
    </row>
    <row r="300" spans="4:10">
      <c r="D300" s="4" t="str">
        <f t="shared" si="15"/>
        <v/>
      </c>
      <c r="J300" s="81" t="str">
        <f t="shared" si="16"/>
        <v/>
      </c>
    </row>
    <row r="301" spans="4:10">
      <c r="D301" s="4" t="str">
        <f t="shared" si="15"/>
        <v/>
      </c>
      <c r="J301" s="81" t="str">
        <f t="shared" si="16"/>
        <v/>
      </c>
    </row>
    <row r="302" spans="4:10">
      <c r="D302" s="4" t="str">
        <f t="shared" si="15"/>
        <v/>
      </c>
      <c r="J302" s="81" t="str">
        <f t="shared" si="16"/>
        <v/>
      </c>
    </row>
    <row r="303" spans="4:10">
      <c r="D303" s="4" t="str">
        <f t="shared" si="15"/>
        <v/>
      </c>
      <c r="J303" s="81" t="str">
        <f t="shared" si="16"/>
        <v/>
      </c>
    </row>
    <row r="304" spans="4:10">
      <c r="D304" s="4" t="str">
        <f t="shared" si="15"/>
        <v/>
      </c>
      <c r="J304" s="81" t="str">
        <f t="shared" si="16"/>
        <v/>
      </c>
    </row>
    <row r="305" spans="4:10">
      <c r="D305" s="4" t="str">
        <f t="shared" si="15"/>
        <v/>
      </c>
      <c r="J305" s="81" t="str">
        <f t="shared" si="16"/>
        <v/>
      </c>
    </row>
    <row r="306" spans="4:10">
      <c r="D306" s="4" t="str">
        <f t="shared" si="15"/>
        <v/>
      </c>
      <c r="J306" s="81" t="str">
        <f t="shared" si="16"/>
        <v/>
      </c>
    </row>
    <row r="307" spans="4:10">
      <c r="D307" s="4" t="str">
        <f t="shared" si="15"/>
        <v/>
      </c>
      <c r="J307" s="81" t="str">
        <f t="shared" si="16"/>
        <v/>
      </c>
    </row>
    <row r="308" spans="4:10">
      <c r="D308" s="4" t="str">
        <f t="shared" si="15"/>
        <v/>
      </c>
      <c r="J308" s="81" t="str">
        <f t="shared" si="16"/>
        <v/>
      </c>
    </row>
    <row r="309" spans="4:10">
      <c r="D309" s="4" t="str">
        <f t="shared" si="15"/>
        <v/>
      </c>
      <c r="J309" s="81" t="str">
        <f t="shared" si="16"/>
        <v/>
      </c>
    </row>
    <row r="310" spans="4:10">
      <c r="D310" s="4" t="str">
        <f t="shared" si="15"/>
        <v/>
      </c>
      <c r="J310" s="81" t="str">
        <f t="shared" si="16"/>
        <v/>
      </c>
    </row>
    <row r="311" spans="4:10">
      <c r="D311" s="4" t="str">
        <f t="shared" si="15"/>
        <v/>
      </c>
      <c r="J311" s="81" t="str">
        <f t="shared" si="16"/>
        <v/>
      </c>
    </row>
    <row r="312" spans="4:10">
      <c r="D312" s="4" t="str">
        <f t="shared" si="15"/>
        <v/>
      </c>
      <c r="J312" s="81" t="str">
        <f t="shared" si="16"/>
        <v/>
      </c>
    </row>
    <row r="313" spans="4:10">
      <c r="D313" s="4" t="str">
        <f t="shared" si="15"/>
        <v/>
      </c>
      <c r="J313" s="81" t="str">
        <f t="shared" si="16"/>
        <v/>
      </c>
    </row>
    <row r="314" spans="4:10">
      <c r="D314" s="4" t="str">
        <f t="shared" si="15"/>
        <v/>
      </c>
      <c r="J314" s="81" t="str">
        <f t="shared" si="16"/>
        <v/>
      </c>
    </row>
    <row r="315" spans="4:10">
      <c r="D315" s="4" t="str">
        <f t="shared" si="15"/>
        <v/>
      </c>
      <c r="J315" s="81" t="str">
        <f t="shared" si="16"/>
        <v/>
      </c>
    </row>
    <row r="316" spans="4:10">
      <c r="D316" s="4" t="str">
        <f t="shared" si="15"/>
        <v/>
      </c>
      <c r="J316" s="81" t="str">
        <f t="shared" si="16"/>
        <v/>
      </c>
    </row>
    <row r="317" spans="4:10">
      <c r="D317" s="4" t="str">
        <f t="shared" si="15"/>
        <v/>
      </c>
      <c r="J317" s="81" t="str">
        <f t="shared" si="16"/>
        <v/>
      </c>
    </row>
    <row r="318" spans="4:10">
      <c r="D318" s="4" t="str">
        <f t="shared" si="15"/>
        <v/>
      </c>
      <c r="J318" s="81" t="str">
        <f t="shared" si="16"/>
        <v/>
      </c>
    </row>
    <row r="319" spans="4:10">
      <c r="D319" s="4" t="str">
        <f t="shared" si="15"/>
        <v/>
      </c>
      <c r="J319" s="81" t="str">
        <f t="shared" si="16"/>
        <v/>
      </c>
    </row>
    <row r="320" spans="4:10">
      <c r="D320" s="4" t="str">
        <f t="shared" si="15"/>
        <v/>
      </c>
      <c r="J320" s="81" t="str">
        <f t="shared" si="16"/>
        <v/>
      </c>
    </row>
    <row r="321" spans="4:10">
      <c r="D321" s="4" t="str">
        <f t="shared" si="15"/>
        <v/>
      </c>
      <c r="J321" s="81" t="str">
        <f t="shared" si="16"/>
        <v/>
      </c>
    </row>
    <row r="322" spans="4:10">
      <c r="D322" s="4" t="str">
        <f t="shared" si="15"/>
        <v/>
      </c>
      <c r="J322" s="81" t="str">
        <f t="shared" si="16"/>
        <v/>
      </c>
    </row>
    <row r="323" spans="4:10">
      <c r="D323" s="4" t="str">
        <f t="shared" si="15"/>
        <v/>
      </c>
      <c r="J323" s="81" t="str">
        <f t="shared" si="16"/>
        <v/>
      </c>
    </row>
    <row r="324" spans="4:10">
      <c r="D324" s="4" t="str">
        <f t="shared" si="15"/>
        <v/>
      </c>
      <c r="J324" s="81" t="str">
        <f t="shared" si="16"/>
        <v/>
      </c>
    </row>
    <row r="325" spans="4:10">
      <c r="D325" s="4" t="str">
        <f t="shared" si="15"/>
        <v/>
      </c>
      <c r="J325" s="81" t="str">
        <f t="shared" si="16"/>
        <v/>
      </c>
    </row>
    <row r="326" spans="4:10">
      <c r="D326" s="4" t="str">
        <f t="shared" si="15"/>
        <v/>
      </c>
      <c r="J326" s="81" t="str">
        <f t="shared" si="16"/>
        <v/>
      </c>
    </row>
    <row r="327" spans="4:10">
      <c r="D327" s="4" t="str">
        <f t="shared" si="15"/>
        <v/>
      </c>
      <c r="J327" s="81" t="str">
        <f t="shared" si="16"/>
        <v/>
      </c>
    </row>
    <row r="328" spans="4:10">
      <c r="D328" s="4" t="str">
        <f t="shared" si="15"/>
        <v/>
      </c>
      <c r="J328" s="81" t="str">
        <f t="shared" si="16"/>
        <v/>
      </c>
    </row>
    <row r="329" spans="4:10">
      <c r="D329" s="4" t="str">
        <f t="shared" si="15"/>
        <v/>
      </c>
      <c r="J329" s="81" t="str">
        <f t="shared" si="16"/>
        <v/>
      </c>
    </row>
    <row r="330" spans="4:10">
      <c r="D330" s="4" t="str">
        <f t="shared" si="15"/>
        <v/>
      </c>
      <c r="J330" s="81" t="str">
        <f t="shared" si="16"/>
        <v/>
      </c>
    </row>
    <row r="331" spans="4:10">
      <c r="D331" s="4" t="str">
        <f t="shared" si="15"/>
        <v/>
      </c>
      <c r="J331" s="81" t="str">
        <f t="shared" si="16"/>
        <v/>
      </c>
    </row>
    <row r="332" spans="4:10">
      <c r="D332" s="4" t="str">
        <f t="shared" si="15"/>
        <v/>
      </c>
      <c r="J332" s="81" t="str">
        <f t="shared" si="16"/>
        <v/>
      </c>
    </row>
    <row r="333" spans="4:10">
      <c r="D333" s="4" t="str">
        <f t="shared" si="15"/>
        <v/>
      </c>
      <c r="J333" s="81" t="str">
        <f t="shared" si="16"/>
        <v/>
      </c>
    </row>
    <row r="334" spans="4:10">
      <c r="D334" s="4" t="str">
        <f t="shared" si="15"/>
        <v/>
      </c>
      <c r="J334" s="81" t="str">
        <f t="shared" si="16"/>
        <v/>
      </c>
    </row>
    <row r="335" spans="4:10">
      <c r="D335" s="4" t="str">
        <f t="shared" si="15"/>
        <v/>
      </c>
      <c r="J335" s="81" t="str">
        <f t="shared" si="16"/>
        <v/>
      </c>
    </row>
    <row r="336" spans="4:10">
      <c r="D336" s="4" t="str">
        <f t="shared" si="15"/>
        <v/>
      </c>
      <c r="J336" s="81" t="str">
        <f t="shared" si="16"/>
        <v/>
      </c>
    </row>
    <row r="337" spans="4:10">
      <c r="D337" s="4" t="str">
        <f t="shared" si="15"/>
        <v/>
      </c>
      <c r="J337" s="81" t="str">
        <f t="shared" si="16"/>
        <v/>
      </c>
    </row>
    <row r="338" spans="4:10">
      <c r="D338" s="4" t="str">
        <f t="shared" si="15"/>
        <v/>
      </c>
      <c r="J338" s="81" t="str">
        <f t="shared" si="16"/>
        <v/>
      </c>
    </row>
    <row r="339" spans="4:10">
      <c r="D339" s="4" t="str">
        <f t="shared" si="15"/>
        <v/>
      </c>
      <c r="J339" s="81" t="str">
        <f t="shared" si="16"/>
        <v/>
      </c>
    </row>
    <row r="340" spans="4:10">
      <c r="D340" s="4" t="str">
        <f t="shared" si="15"/>
        <v/>
      </c>
      <c r="J340" s="81" t="str">
        <f t="shared" si="16"/>
        <v/>
      </c>
    </row>
    <row r="341" spans="4:10">
      <c r="D341" s="4" t="str">
        <f t="shared" ref="D341:D404" si="17">IF(C341&gt;0,"",IF(B341&gt;0,B341*750,""))</f>
        <v/>
      </c>
      <c r="J341" s="81" t="str">
        <f t="shared" ref="J341:J393" si="18">IF(G341&lt;&gt;"",IF(G341="Civilian",H341*250,H341*300),"")</f>
        <v/>
      </c>
    </row>
    <row r="342" spans="4:10">
      <c r="D342" s="4" t="str">
        <f t="shared" si="17"/>
        <v/>
      </c>
      <c r="J342" s="81" t="str">
        <f t="shared" si="18"/>
        <v/>
      </c>
    </row>
    <row r="343" spans="4:10">
      <c r="D343" s="4" t="str">
        <f t="shared" si="17"/>
        <v/>
      </c>
      <c r="J343" s="81" t="str">
        <f t="shared" si="18"/>
        <v/>
      </c>
    </row>
    <row r="344" spans="4:10">
      <c r="D344" s="4" t="str">
        <f t="shared" si="17"/>
        <v/>
      </c>
      <c r="J344" s="81" t="str">
        <f t="shared" si="18"/>
        <v/>
      </c>
    </row>
    <row r="345" spans="4:10">
      <c r="D345" s="4" t="str">
        <f t="shared" si="17"/>
        <v/>
      </c>
      <c r="J345" s="81" t="str">
        <f t="shared" si="18"/>
        <v/>
      </c>
    </row>
    <row r="346" spans="4:10">
      <c r="D346" s="4" t="str">
        <f t="shared" si="17"/>
        <v/>
      </c>
      <c r="J346" s="81" t="str">
        <f t="shared" si="18"/>
        <v/>
      </c>
    </row>
    <row r="347" spans="4:10">
      <c r="D347" s="4" t="str">
        <f t="shared" si="17"/>
        <v/>
      </c>
      <c r="J347" s="81" t="str">
        <f t="shared" si="18"/>
        <v/>
      </c>
    </row>
    <row r="348" spans="4:10">
      <c r="D348" s="4" t="str">
        <f t="shared" si="17"/>
        <v/>
      </c>
      <c r="J348" s="81" t="str">
        <f t="shared" si="18"/>
        <v/>
      </c>
    </row>
    <row r="349" spans="4:10">
      <c r="D349" s="4" t="str">
        <f t="shared" si="17"/>
        <v/>
      </c>
      <c r="J349" s="81" t="str">
        <f t="shared" si="18"/>
        <v/>
      </c>
    </row>
    <row r="350" spans="4:10">
      <c r="D350" s="4" t="str">
        <f t="shared" si="17"/>
        <v/>
      </c>
      <c r="J350" s="81" t="str">
        <f t="shared" si="18"/>
        <v/>
      </c>
    </row>
    <row r="351" spans="4:10">
      <c r="D351" s="4" t="str">
        <f t="shared" si="17"/>
        <v/>
      </c>
      <c r="J351" s="81" t="str">
        <f t="shared" si="18"/>
        <v/>
      </c>
    </row>
    <row r="352" spans="4:10">
      <c r="D352" s="4" t="str">
        <f t="shared" si="17"/>
        <v/>
      </c>
      <c r="J352" s="81" t="str">
        <f t="shared" si="18"/>
        <v/>
      </c>
    </row>
    <row r="353" spans="4:10">
      <c r="D353" s="4" t="str">
        <f t="shared" si="17"/>
        <v/>
      </c>
      <c r="J353" s="81" t="str">
        <f t="shared" si="18"/>
        <v/>
      </c>
    </row>
    <row r="354" spans="4:10">
      <c r="D354" s="4" t="str">
        <f t="shared" si="17"/>
        <v/>
      </c>
      <c r="J354" s="81" t="str">
        <f t="shared" si="18"/>
        <v/>
      </c>
    </row>
    <row r="355" spans="4:10">
      <c r="D355" s="4" t="str">
        <f t="shared" si="17"/>
        <v/>
      </c>
      <c r="J355" s="81" t="str">
        <f t="shared" si="18"/>
        <v/>
      </c>
    </row>
    <row r="356" spans="4:10">
      <c r="D356" s="4" t="str">
        <f t="shared" si="17"/>
        <v/>
      </c>
      <c r="J356" s="81" t="str">
        <f t="shared" si="18"/>
        <v/>
      </c>
    </row>
    <row r="357" spans="4:10">
      <c r="D357" s="4" t="str">
        <f t="shared" si="17"/>
        <v/>
      </c>
      <c r="J357" s="81" t="str">
        <f t="shared" si="18"/>
        <v/>
      </c>
    </row>
    <row r="358" spans="4:10">
      <c r="D358" s="4" t="str">
        <f t="shared" si="17"/>
        <v/>
      </c>
      <c r="J358" s="81" t="str">
        <f t="shared" si="18"/>
        <v/>
      </c>
    </row>
    <row r="359" spans="4:10">
      <c r="D359" s="4" t="str">
        <f t="shared" si="17"/>
        <v/>
      </c>
      <c r="J359" s="81" t="str">
        <f t="shared" si="18"/>
        <v/>
      </c>
    </row>
    <row r="360" spans="4:10">
      <c r="D360" s="4" t="str">
        <f t="shared" si="17"/>
        <v/>
      </c>
      <c r="J360" s="81" t="str">
        <f t="shared" si="18"/>
        <v/>
      </c>
    </row>
    <row r="361" spans="4:10">
      <c r="D361" s="4" t="str">
        <f t="shared" si="17"/>
        <v/>
      </c>
      <c r="J361" s="81" t="str">
        <f t="shared" si="18"/>
        <v/>
      </c>
    </row>
    <row r="362" spans="4:10">
      <c r="D362" s="4" t="str">
        <f t="shared" si="17"/>
        <v/>
      </c>
      <c r="J362" s="81" t="str">
        <f t="shared" si="18"/>
        <v/>
      </c>
    </row>
    <row r="363" spans="4:10">
      <c r="D363" s="4" t="str">
        <f t="shared" si="17"/>
        <v/>
      </c>
      <c r="J363" s="81" t="str">
        <f t="shared" si="18"/>
        <v/>
      </c>
    </row>
    <row r="364" spans="4:10">
      <c r="D364" s="4" t="str">
        <f t="shared" si="17"/>
        <v/>
      </c>
      <c r="J364" s="81" t="str">
        <f t="shared" si="18"/>
        <v/>
      </c>
    </row>
    <row r="365" spans="4:10">
      <c r="D365" s="4" t="str">
        <f t="shared" si="17"/>
        <v/>
      </c>
      <c r="J365" s="81" t="str">
        <f t="shared" si="18"/>
        <v/>
      </c>
    </row>
    <row r="366" spans="4:10">
      <c r="D366" s="4" t="str">
        <f t="shared" si="17"/>
        <v/>
      </c>
      <c r="J366" s="81" t="str">
        <f t="shared" si="18"/>
        <v/>
      </c>
    </row>
    <row r="367" spans="4:10">
      <c r="D367" s="4" t="str">
        <f t="shared" si="17"/>
        <v/>
      </c>
      <c r="J367" s="81" t="str">
        <f t="shared" si="18"/>
        <v/>
      </c>
    </row>
    <row r="368" spans="4:10">
      <c r="D368" s="4" t="str">
        <f t="shared" si="17"/>
        <v/>
      </c>
      <c r="J368" s="81" t="str">
        <f t="shared" si="18"/>
        <v/>
      </c>
    </row>
    <row r="369" spans="4:10">
      <c r="D369" s="4" t="str">
        <f t="shared" si="17"/>
        <v/>
      </c>
      <c r="J369" s="81" t="str">
        <f t="shared" si="18"/>
        <v/>
      </c>
    </row>
    <row r="370" spans="4:10">
      <c r="D370" s="4" t="str">
        <f t="shared" si="17"/>
        <v/>
      </c>
      <c r="J370" s="81" t="str">
        <f t="shared" si="18"/>
        <v/>
      </c>
    </row>
    <row r="371" spans="4:10">
      <c r="D371" s="4" t="str">
        <f t="shared" si="17"/>
        <v/>
      </c>
      <c r="J371" s="81" t="str">
        <f t="shared" si="18"/>
        <v/>
      </c>
    </row>
    <row r="372" spans="4:10">
      <c r="D372" s="4" t="str">
        <f t="shared" si="17"/>
        <v/>
      </c>
      <c r="J372" s="81" t="str">
        <f t="shared" si="18"/>
        <v/>
      </c>
    </row>
    <row r="373" spans="4:10">
      <c r="D373" s="4" t="str">
        <f t="shared" si="17"/>
        <v/>
      </c>
      <c r="J373" s="81" t="str">
        <f t="shared" si="18"/>
        <v/>
      </c>
    </row>
    <row r="374" spans="4:10">
      <c r="D374" s="4" t="str">
        <f t="shared" si="17"/>
        <v/>
      </c>
      <c r="J374" s="81" t="str">
        <f t="shared" si="18"/>
        <v/>
      </c>
    </row>
    <row r="375" spans="4:10">
      <c r="D375" s="4" t="str">
        <f t="shared" si="17"/>
        <v/>
      </c>
      <c r="J375" s="81" t="str">
        <f t="shared" si="18"/>
        <v/>
      </c>
    </row>
    <row r="376" spans="4:10">
      <c r="D376" s="4" t="str">
        <f t="shared" si="17"/>
        <v/>
      </c>
      <c r="J376" s="81" t="str">
        <f t="shared" si="18"/>
        <v/>
      </c>
    </row>
    <row r="377" spans="4:10">
      <c r="D377" s="4" t="str">
        <f t="shared" si="17"/>
        <v/>
      </c>
      <c r="J377" s="81" t="str">
        <f t="shared" si="18"/>
        <v/>
      </c>
    </row>
    <row r="378" spans="4:10">
      <c r="D378" s="4" t="str">
        <f t="shared" si="17"/>
        <v/>
      </c>
      <c r="J378" s="81" t="str">
        <f t="shared" si="18"/>
        <v/>
      </c>
    </row>
    <row r="379" spans="4:10">
      <c r="D379" s="4" t="str">
        <f t="shared" si="17"/>
        <v/>
      </c>
      <c r="J379" s="81" t="str">
        <f t="shared" si="18"/>
        <v/>
      </c>
    </row>
    <row r="380" spans="4:10">
      <c r="D380" s="4" t="str">
        <f t="shared" si="17"/>
        <v/>
      </c>
      <c r="J380" s="81" t="str">
        <f t="shared" si="18"/>
        <v/>
      </c>
    </row>
    <row r="381" spans="4:10">
      <c r="D381" s="4" t="str">
        <f t="shared" si="17"/>
        <v/>
      </c>
      <c r="J381" s="81" t="str">
        <f t="shared" si="18"/>
        <v/>
      </c>
    </row>
    <row r="382" spans="4:10">
      <c r="D382" s="4" t="str">
        <f t="shared" si="17"/>
        <v/>
      </c>
      <c r="J382" s="81" t="str">
        <f t="shared" si="18"/>
        <v/>
      </c>
    </row>
    <row r="383" spans="4:10">
      <c r="D383" s="4" t="str">
        <f t="shared" si="17"/>
        <v/>
      </c>
      <c r="J383" s="81" t="str">
        <f t="shared" si="18"/>
        <v/>
      </c>
    </row>
    <row r="384" spans="4:10">
      <c r="D384" s="4" t="str">
        <f t="shared" si="17"/>
        <v/>
      </c>
      <c r="J384" s="81" t="str">
        <f t="shared" si="18"/>
        <v/>
      </c>
    </row>
    <row r="385" spans="4:10">
      <c r="D385" s="4" t="str">
        <f t="shared" si="17"/>
        <v/>
      </c>
      <c r="J385" s="81" t="str">
        <f t="shared" si="18"/>
        <v/>
      </c>
    </row>
    <row r="386" spans="4:10">
      <c r="D386" s="4" t="str">
        <f t="shared" si="17"/>
        <v/>
      </c>
      <c r="J386" s="81" t="str">
        <f t="shared" si="18"/>
        <v/>
      </c>
    </row>
    <row r="387" spans="4:10">
      <c r="D387" s="4" t="str">
        <f t="shared" si="17"/>
        <v/>
      </c>
      <c r="J387" s="81" t="str">
        <f t="shared" si="18"/>
        <v/>
      </c>
    </row>
    <row r="388" spans="4:10">
      <c r="D388" s="4" t="str">
        <f t="shared" si="17"/>
        <v/>
      </c>
      <c r="J388" s="81" t="str">
        <f t="shared" si="18"/>
        <v/>
      </c>
    </row>
    <row r="389" spans="4:10">
      <c r="D389" s="4" t="str">
        <f t="shared" si="17"/>
        <v/>
      </c>
      <c r="J389" s="81" t="str">
        <f t="shared" si="18"/>
        <v/>
      </c>
    </row>
    <row r="390" spans="4:10">
      <c r="D390" s="4" t="str">
        <f t="shared" si="17"/>
        <v/>
      </c>
      <c r="J390" s="81" t="str">
        <f t="shared" si="18"/>
        <v/>
      </c>
    </row>
    <row r="391" spans="4:10">
      <c r="D391" s="4" t="str">
        <f t="shared" si="17"/>
        <v/>
      </c>
      <c r="J391" s="81" t="str">
        <f t="shared" si="18"/>
        <v/>
      </c>
    </row>
    <row r="392" spans="4:10">
      <c r="D392" s="4" t="str">
        <f t="shared" si="17"/>
        <v/>
      </c>
      <c r="J392" s="81" t="str">
        <f t="shared" si="18"/>
        <v/>
      </c>
    </row>
    <row r="393" spans="4:10">
      <c r="D393" s="4" t="str">
        <f t="shared" si="17"/>
        <v/>
      </c>
      <c r="J393" s="81" t="str">
        <f t="shared" si="18"/>
        <v/>
      </c>
    </row>
    <row r="394" spans="4:10">
      <c r="D394" s="4" t="str">
        <f t="shared" si="17"/>
        <v/>
      </c>
    </row>
    <row r="395" spans="4:10">
      <c r="D395" s="4" t="str">
        <f t="shared" si="17"/>
        <v/>
      </c>
    </row>
    <row r="396" spans="4:10">
      <c r="D396" s="4" t="str">
        <f t="shared" si="17"/>
        <v/>
      </c>
    </row>
    <row r="397" spans="4:10">
      <c r="D397" s="4" t="str">
        <f t="shared" si="17"/>
        <v/>
      </c>
    </row>
    <row r="398" spans="4:10">
      <c r="D398" s="4" t="str">
        <f t="shared" si="17"/>
        <v/>
      </c>
    </row>
    <row r="399" spans="4:10">
      <c r="D399" s="4" t="str">
        <f t="shared" si="17"/>
        <v/>
      </c>
    </row>
    <row r="400" spans="4:10">
      <c r="D400" s="4" t="str">
        <f t="shared" si="17"/>
        <v/>
      </c>
    </row>
    <row r="401" spans="4:4">
      <c r="D401" s="4" t="str">
        <f t="shared" si="17"/>
        <v/>
      </c>
    </row>
    <row r="402" spans="4:4">
      <c r="D402" s="4" t="str">
        <f t="shared" si="17"/>
        <v/>
      </c>
    </row>
    <row r="403" spans="4:4">
      <c r="D403" s="4" t="str">
        <f t="shared" si="17"/>
        <v/>
      </c>
    </row>
    <row r="404" spans="4:4">
      <c r="D404" s="4" t="str">
        <f t="shared" si="17"/>
        <v/>
      </c>
    </row>
    <row r="405" spans="4:4">
      <c r="D405" s="4" t="str">
        <f t="shared" ref="D405:D468" si="19">IF(C405&gt;0,"",IF(B405&gt;0,B405*750,""))</f>
        <v/>
      </c>
    </row>
    <row r="406" spans="4:4">
      <c r="D406" s="4" t="str">
        <f t="shared" si="19"/>
        <v/>
      </c>
    </row>
    <row r="407" spans="4:4">
      <c r="D407" s="4" t="str">
        <f t="shared" si="19"/>
        <v/>
      </c>
    </row>
    <row r="408" spans="4:4">
      <c r="D408" s="4" t="str">
        <f t="shared" si="19"/>
        <v/>
      </c>
    </row>
    <row r="409" spans="4:4">
      <c r="D409" s="4" t="str">
        <f t="shared" si="19"/>
        <v/>
      </c>
    </row>
    <row r="410" spans="4:4">
      <c r="D410" s="4" t="str">
        <f t="shared" si="19"/>
        <v/>
      </c>
    </row>
    <row r="411" spans="4:4">
      <c r="D411" s="4" t="str">
        <f t="shared" si="19"/>
        <v/>
      </c>
    </row>
    <row r="412" spans="4:4">
      <c r="D412" s="4" t="str">
        <f t="shared" si="19"/>
        <v/>
      </c>
    </row>
    <row r="413" spans="4:4">
      <c r="D413" s="4" t="str">
        <f t="shared" si="19"/>
        <v/>
      </c>
    </row>
    <row r="414" spans="4:4">
      <c r="D414" s="4" t="str">
        <f t="shared" si="19"/>
        <v/>
      </c>
    </row>
    <row r="415" spans="4:4">
      <c r="D415" s="4" t="str">
        <f t="shared" si="19"/>
        <v/>
      </c>
    </row>
    <row r="416" spans="4:4">
      <c r="D416" s="4" t="str">
        <f t="shared" si="19"/>
        <v/>
      </c>
    </row>
    <row r="417" spans="4:4">
      <c r="D417" s="4" t="str">
        <f t="shared" si="19"/>
        <v/>
      </c>
    </row>
    <row r="418" spans="4:4">
      <c r="D418" s="4" t="str">
        <f t="shared" si="19"/>
        <v/>
      </c>
    </row>
    <row r="419" spans="4:4">
      <c r="D419" s="4" t="str">
        <f t="shared" si="19"/>
        <v/>
      </c>
    </row>
    <row r="420" spans="4:4">
      <c r="D420" s="4" t="str">
        <f t="shared" si="19"/>
        <v/>
      </c>
    </row>
    <row r="421" spans="4:4">
      <c r="D421" s="4" t="str">
        <f t="shared" si="19"/>
        <v/>
      </c>
    </row>
    <row r="422" spans="4:4">
      <c r="D422" s="4" t="str">
        <f t="shared" si="19"/>
        <v/>
      </c>
    </row>
    <row r="423" spans="4:4">
      <c r="D423" s="4" t="str">
        <f t="shared" si="19"/>
        <v/>
      </c>
    </row>
    <row r="424" spans="4:4">
      <c r="D424" s="4" t="str">
        <f t="shared" si="19"/>
        <v/>
      </c>
    </row>
    <row r="425" spans="4:4">
      <c r="D425" s="4" t="str">
        <f t="shared" si="19"/>
        <v/>
      </c>
    </row>
    <row r="426" spans="4:4">
      <c r="D426" s="4" t="str">
        <f t="shared" si="19"/>
        <v/>
      </c>
    </row>
    <row r="427" spans="4:4">
      <c r="D427" s="4" t="str">
        <f t="shared" si="19"/>
        <v/>
      </c>
    </row>
    <row r="428" spans="4:4">
      <c r="D428" s="4" t="str">
        <f t="shared" si="19"/>
        <v/>
      </c>
    </row>
    <row r="429" spans="4:4">
      <c r="D429" s="4" t="str">
        <f t="shared" si="19"/>
        <v/>
      </c>
    </row>
    <row r="430" spans="4:4">
      <c r="D430" s="4" t="str">
        <f t="shared" si="19"/>
        <v/>
      </c>
    </row>
    <row r="431" spans="4:4">
      <c r="D431" s="4" t="str">
        <f t="shared" si="19"/>
        <v/>
      </c>
    </row>
    <row r="432" spans="4:4">
      <c r="D432" s="4" t="str">
        <f t="shared" si="19"/>
        <v/>
      </c>
    </row>
    <row r="433" spans="4:4">
      <c r="D433" s="4" t="str">
        <f t="shared" si="19"/>
        <v/>
      </c>
    </row>
    <row r="434" spans="4:4">
      <c r="D434" s="4" t="str">
        <f t="shared" si="19"/>
        <v/>
      </c>
    </row>
    <row r="435" spans="4:4">
      <c r="D435" s="4" t="str">
        <f t="shared" si="19"/>
        <v/>
      </c>
    </row>
    <row r="436" spans="4:4">
      <c r="D436" s="4" t="str">
        <f t="shared" si="19"/>
        <v/>
      </c>
    </row>
    <row r="437" spans="4:4">
      <c r="D437" s="4" t="str">
        <f t="shared" si="19"/>
        <v/>
      </c>
    </row>
    <row r="438" spans="4:4">
      <c r="D438" s="4" t="str">
        <f t="shared" si="19"/>
        <v/>
      </c>
    </row>
    <row r="439" spans="4:4">
      <c r="D439" s="4" t="str">
        <f t="shared" si="19"/>
        <v/>
      </c>
    </row>
    <row r="440" spans="4:4">
      <c r="D440" s="4" t="str">
        <f t="shared" si="19"/>
        <v/>
      </c>
    </row>
    <row r="441" spans="4:4">
      <c r="D441" s="4" t="str">
        <f t="shared" si="19"/>
        <v/>
      </c>
    </row>
    <row r="442" spans="4:4">
      <c r="D442" s="4" t="str">
        <f t="shared" si="19"/>
        <v/>
      </c>
    </row>
    <row r="443" spans="4:4">
      <c r="D443" s="4" t="str">
        <f t="shared" si="19"/>
        <v/>
      </c>
    </row>
    <row r="444" spans="4:4">
      <c r="D444" s="4" t="str">
        <f t="shared" si="19"/>
        <v/>
      </c>
    </row>
    <row r="445" spans="4:4">
      <c r="D445" s="4" t="str">
        <f t="shared" si="19"/>
        <v/>
      </c>
    </row>
    <row r="446" spans="4:4">
      <c r="D446" s="4" t="str">
        <f t="shared" si="19"/>
        <v/>
      </c>
    </row>
    <row r="447" spans="4:4">
      <c r="D447" s="4" t="str">
        <f t="shared" si="19"/>
        <v/>
      </c>
    </row>
    <row r="448" spans="4:4">
      <c r="D448" s="4" t="str">
        <f t="shared" si="19"/>
        <v/>
      </c>
    </row>
    <row r="449" spans="4:4">
      <c r="D449" s="4" t="str">
        <f t="shared" si="19"/>
        <v/>
      </c>
    </row>
    <row r="450" spans="4:4">
      <c r="D450" s="4" t="str">
        <f t="shared" si="19"/>
        <v/>
      </c>
    </row>
    <row r="451" spans="4:4">
      <c r="D451" s="4" t="str">
        <f t="shared" si="19"/>
        <v/>
      </c>
    </row>
    <row r="452" spans="4:4">
      <c r="D452" s="4" t="str">
        <f t="shared" si="19"/>
        <v/>
      </c>
    </row>
    <row r="453" spans="4:4">
      <c r="D453" s="4" t="str">
        <f t="shared" si="19"/>
        <v/>
      </c>
    </row>
    <row r="454" spans="4:4">
      <c r="D454" s="4" t="str">
        <f t="shared" si="19"/>
        <v/>
      </c>
    </row>
    <row r="455" spans="4:4">
      <c r="D455" s="4" t="str">
        <f t="shared" si="19"/>
        <v/>
      </c>
    </row>
    <row r="456" spans="4:4">
      <c r="D456" s="4" t="str">
        <f t="shared" si="19"/>
        <v/>
      </c>
    </row>
    <row r="457" spans="4:4">
      <c r="D457" s="4" t="str">
        <f t="shared" si="19"/>
        <v/>
      </c>
    </row>
    <row r="458" spans="4:4">
      <c r="D458" s="4" t="str">
        <f t="shared" si="19"/>
        <v/>
      </c>
    </row>
    <row r="459" spans="4:4">
      <c r="D459" s="4" t="str">
        <f t="shared" si="19"/>
        <v/>
      </c>
    </row>
    <row r="460" spans="4:4">
      <c r="D460" s="4" t="str">
        <f t="shared" si="19"/>
        <v/>
      </c>
    </row>
    <row r="461" spans="4:4">
      <c r="D461" s="4" t="str">
        <f t="shared" si="19"/>
        <v/>
      </c>
    </row>
    <row r="462" spans="4:4">
      <c r="D462" s="4" t="str">
        <f t="shared" si="19"/>
        <v/>
      </c>
    </row>
    <row r="463" spans="4:4">
      <c r="D463" s="4" t="str">
        <f t="shared" si="19"/>
        <v/>
      </c>
    </row>
    <row r="464" spans="4:4">
      <c r="D464" s="4" t="str">
        <f t="shared" si="19"/>
        <v/>
      </c>
    </row>
    <row r="465" spans="4:4">
      <c r="D465" s="4" t="str">
        <f t="shared" si="19"/>
        <v/>
      </c>
    </row>
    <row r="466" spans="4:4">
      <c r="D466" s="4" t="str">
        <f t="shared" si="19"/>
        <v/>
      </c>
    </row>
    <row r="467" spans="4:4">
      <c r="D467" s="4" t="str">
        <f t="shared" si="19"/>
        <v/>
      </c>
    </row>
    <row r="468" spans="4:4">
      <c r="D468" s="4" t="str">
        <f t="shared" si="19"/>
        <v/>
      </c>
    </row>
    <row r="469" spans="4:4">
      <c r="D469" s="4" t="str">
        <f t="shared" ref="D469:D477" si="20">IF(C469&gt;0,"",IF(B469&gt;0,B469*750,""))</f>
        <v/>
      </c>
    </row>
    <row r="470" spans="4:4">
      <c r="D470" s="4" t="str">
        <f t="shared" si="20"/>
        <v/>
      </c>
    </row>
    <row r="471" spans="4:4">
      <c r="D471" s="4" t="str">
        <f t="shared" si="20"/>
        <v/>
      </c>
    </row>
    <row r="472" spans="4:4">
      <c r="D472" s="4" t="str">
        <f t="shared" si="20"/>
        <v/>
      </c>
    </row>
    <row r="473" spans="4:4">
      <c r="D473" s="4" t="str">
        <f t="shared" si="20"/>
        <v/>
      </c>
    </row>
    <row r="474" spans="4:4">
      <c r="D474" s="4" t="str">
        <f t="shared" si="20"/>
        <v/>
      </c>
    </row>
    <row r="475" spans="4:4">
      <c r="D475" s="4" t="str">
        <f t="shared" si="20"/>
        <v/>
      </c>
    </row>
    <row r="476" spans="4:4">
      <c r="D476" s="4" t="str">
        <f t="shared" si="20"/>
        <v/>
      </c>
    </row>
    <row r="477" spans="4:4">
      <c r="D477" s="4" t="str">
        <f t="shared" si="20"/>
        <v/>
      </c>
    </row>
    <row r="478" spans="4:4">
      <c r="D478" s="4" t="str">
        <f t="shared" ref="D478:D483" si="21">IF(C478&gt;0,"",IF(B478&gt;0,IF(A478="Civilian",B478*500,B478*750),""))</f>
        <v/>
      </c>
    </row>
    <row r="479" spans="4:4">
      <c r="D479" s="4" t="str">
        <f t="shared" si="21"/>
        <v/>
      </c>
    </row>
    <row r="480" spans="4:4">
      <c r="D480" s="4" t="str">
        <f t="shared" si="21"/>
        <v/>
      </c>
    </row>
    <row r="481" spans="4:4">
      <c r="D481" s="4" t="str">
        <f t="shared" si="21"/>
        <v/>
      </c>
    </row>
    <row r="482" spans="4:4">
      <c r="D482" s="4" t="str">
        <f t="shared" si="21"/>
        <v/>
      </c>
    </row>
    <row r="483" spans="4:4">
      <c r="D483" s="4" t="str">
        <f t="shared" si="21"/>
        <v/>
      </c>
    </row>
    <row r="484" spans="4:4">
      <c r="D484" s="4" t="str">
        <f t="shared" ref="D484:D500" si="22">IF(C484&gt;0,"",IF(B484&gt;0,IF(A484="Civilian",B484*500,B484*750),""))</f>
        <v/>
      </c>
    </row>
    <row r="485" spans="4:4">
      <c r="D485" s="4" t="str">
        <f t="shared" si="22"/>
        <v/>
      </c>
    </row>
    <row r="486" spans="4:4">
      <c r="D486" s="4" t="str">
        <f t="shared" si="22"/>
        <v/>
      </c>
    </row>
    <row r="487" spans="4:4">
      <c r="D487" s="4" t="str">
        <f t="shared" si="22"/>
        <v/>
      </c>
    </row>
    <row r="488" spans="4:4">
      <c r="D488" s="4" t="str">
        <f t="shared" si="22"/>
        <v/>
      </c>
    </row>
    <row r="489" spans="4:4">
      <c r="D489" s="4" t="str">
        <f t="shared" si="22"/>
        <v/>
      </c>
    </row>
    <row r="490" spans="4:4">
      <c r="D490" s="4" t="str">
        <f t="shared" si="22"/>
        <v/>
      </c>
    </row>
    <row r="491" spans="4:4">
      <c r="D491" s="4" t="str">
        <f t="shared" si="22"/>
        <v/>
      </c>
    </row>
    <row r="492" spans="4:4">
      <c r="D492" s="4" t="str">
        <f t="shared" si="22"/>
        <v/>
      </c>
    </row>
    <row r="493" spans="4:4">
      <c r="D493" s="4" t="str">
        <f t="shared" si="22"/>
        <v/>
      </c>
    </row>
    <row r="494" spans="4:4">
      <c r="D494" s="4" t="str">
        <f t="shared" si="22"/>
        <v/>
      </c>
    </row>
    <row r="495" spans="4:4">
      <c r="D495" s="4" t="str">
        <f t="shared" si="22"/>
        <v/>
      </c>
    </row>
    <row r="496" spans="4:4">
      <c r="D496" s="4" t="str">
        <f t="shared" si="22"/>
        <v/>
      </c>
    </row>
    <row r="497" spans="2:12">
      <c r="D497" s="4" t="str">
        <f t="shared" si="22"/>
        <v/>
      </c>
    </row>
    <row r="498" spans="2:12">
      <c r="D498" s="4" t="str">
        <f t="shared" si="22"/>
        <v/>
      </c>
    </row>
    <row r="499" spans="2:12">
      <c r="D499" s="4" t="str">
        <f t="shared" si="22"/>
        <v/>
      </c>
    </row>
    <row r="500" spans="2:12">
      <c r="D500" s="4" t="str">
        <f t="shared" si="22"/>
        <v/>
      </c>
    </row>
    <row r="501" spans="2:12" s="126" customFormat="1" ht="15.75" thickBot="1">
      <c r="B501" s="125"/>
      <c r="D501" s="125"/>
      <c r="E501" s="127"/>
      <c r="H501" s="125"/>
      <c r="I501" s="128"/>
      <c r="J501" s="129"/>
      <c r="K501" s="127"/>
      <c r="L501" s="125"/>
    </row>
    <row r="502" spans="2:12" ht="15.75" thickTop="1"/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5"/>
  <dimension ref="A1:K16"/>
  <sheetViews>
    <sheetView showGridLines="0" workbookViewId="0">
      <selection activeCell="H14" sqref="H14"/>
    </sheetView>
  </sheetViews>
  <sheetFormatPr defaultRowHeight="15"/>
  <cols>
    <col min="1" max="1" width="4.28515625" customWidth="1"/>
    <col min="2" max="2" width="12.28515625" customWidth="1"/>
    <col min="5" max="5" width="11.7109375" customWidth="1"/>
    <col min="7" max="7" width="19.28515625" customWidth="1"/>
    <col min="8" max="8" width="8.140625" customWidth="1"/>
    <col min="9" max="9" width="6.7109375" customWidth="1"/>
  </cols>
  <sheetData>
    <row r="1" spans="1:11">
      <c r="A1" s="130"/>
      <c r="B1" s="131"/>
      <c r="C1" s="131"/>
      <c r="D1" s="131"/>
      <c r="E1" s="131"/>
      <c r="F1" s="131"/>
      <c r="G1" s="131"/>
      <c r="H1" s="131"/>
      <c r="I1" s="132"/>
    </row>
    <row r="2" spans="1:11" ht="18.75">
      <c r="A2" s="133"/>
      <c r="B2" s="134" t="s">
        <v>62</v>
      </c>
      <c r="C2" s="135"/>
      <c r="D2" s="136"/>
      <c r="E2" s="137"/>
      <c r="F2" s="138"/>
      <c r="G2" s="136"/>
      <c r="H2" s="136"/>
      <c r="I2" s="139"/>
      <c r="J2" s="95"/>
      <c r="K2" s="81"/>
    </row>
    <row r="3" spans="1:11" ht="18.75">
      <c r="A3" s="133"/>
      <c r="B3" s="134"/>
      <c r="C3" s="135"/>
      <c r="D3" s="136"/>
      <c r="E3" s="135" t="str">
        <f>Sales!A2</f>
        <v>2nd Quarter -- April to June 2017</v>
      </c>
      <c r="F3" s="138"/>
      <c r="G3" s="136"/>
      <c r="H3" s="136"/>
      <c r="I3" s="139"/>
      <c r="J3" s="95"/>
      <c r="K3" s="81"/>
    </row>
    <row r="4" spans="1:11" ht="18.75">
      <c r="A4" s="133"/>
      <c r="B4" s="134"/>
      <c r="C4" s="135"/>
      <c r="D4" s="140" t="s">
        <v>63</v>
      </c>
      <c r="E4" s="141">
        <f>'SB Project'!D2</f>
        <v>1658</v>
      </c>
      <c r="F4" s="138"/>
      <c r="G4" s="140" t="s">
        <v>112</v>
      </c>
      <c r="H4" s="141">
        <f>'SB Project'!J2</f>
        <v>1</v>
      </c>
      <c r="I4" s="139"/>
    </row>
    <row r="5" spans="1:11" ht="18.75">
      <c r="A5" s="133"/>
      <c r="B5" s="134"/>
      <c r="C5" s="135"/>
      <c r="D5" s="140" t="s">
        <v>64</v>
      </c>
      <c r="E5" s="141">
        <f>'SB Project'!D3</f>
        <v>0</v>
      </c>
      <c r="F5" s="138"/>
      <c r="G5" s="140" t="s">
        <v>115</v>
      </c>
      <c r="H5" s="141">
        <f>'SB Project'!J3</f>
        <v>0</v>
      </c>
      <c r="I5" s="139"/>
    </row>
    <row r="6" spans="1:11" ht="18.75">
      <c r="A6" s="133"/>
      <c r="B6" s="134"/>
      <c r="C6" s="135"/>
      <c r="D6" s="140" t="s">
        <v>111</v>
      </c>
      <c r="E6" s="142">
        <f>'SB Project'!D4</f>
        <v>1658</v>
      </c>
      <c r="F6" s="138"/>
      <c r="G6" s="140" t="s">
        <v>93</v>
      </c>
      <c r="H6" s="141" t="e">
        <f>'SB Project'!J5</f>
        <v>#DIV/0!</v>
      </c>
      <c r="I6" s="139"/>
      <c r="J6" s="95"/>
      <c r="K6" s="81"/>
    </row>
    <row r="7" spans="1:11" ht="18.75">
      <c r="A7" s="133"/>
      <c r="B7" s="134"/>
      <c r="C7" s="135"/>
      <c r="D7" s="140" t="s">
        <v>61</v>
      </c>
      <c r="E7" s="141">
        <f>'SB Project'!D6</f>
        <v>350</v>
      </c>
      <c r="F7" s="138"/>
      <c r="G7" s="140" t="s">
        <v>94</v>
      </c>
      <c r="H7" s="141" t="e">
        <f>'SB Project'!J6</f>
        <v>#DIV/0!</v>
      </c>
      <c r="I7" s="139"/>
      <c r="J7" s="95"/>
      <c r="K7" s="81"/>
    </row>
    <row r="8" spans="1:11" ht="18.75">
      <c r="A8" s="133"/>
      <c r="B8" s="134"/>
      <c r="C8" s="135"/>
      <c r="D8" s="140" t="s">
        <v>60</v>
      </c>
      <c r="E8" s="141">
        <f>'SB Project'!D7</f>
        <v>0</v>
      </c>
      <c r="F8" s="149"/>
      <c r="G8" s="149"/>
      <c r="H8" s="149"/>
      <c r="I8" s="139"/>
      <c r="J8" s="95"/>
      <c r="K8" s="81"/>
    </row>
    <row r="9" spans="1:11" ht="18.75">
      <c r="A9" s="133"/>
      <c r="B9" s="134"/>
      <c r="C9" s="135"/>
      <c r="D9" s="140" t="s">
        <v>116</v>
      </c>
      <c r="E9" s="143">
        <f>'SB Project'!D8</f>
        <v>350</v>
      </c>
      <c r="F9" s="149"/>
      <c r="G9" s="149"/>
      <c r="H9" s="149"/>
      <c r="I9" s="144"/>
      <c r="J9" s="95"/>
      <c r="K9" s="81"/>
    </row>
    <row r="10" spans="1:11" ht="18.75">
      <c r="A10" s="133"/>
      <c r="B10" s="134"/>
      <c r="C10" s="135"/>
      <c r="D10" s="136"/>
      <c r="E10" s="137"/>
      <c r="F10" s="136"/>
      <c r="G10" s="136"/>
      <c r="H10" s="136"/>
      <c r="I10" s="144"/>
      <c r="J10" s="95"/>
      <c r="K10" s="81"/>
    </row>
    <row r="11" spans="1:11" ht="18.75">
      <c r="A11" s="133"/>
      <c r="B11" s="145" t="s">
        <v>113</v>
      </c>
      <c r="C11" s="135"/>
      <c r="D11" s="136"/>
      <c r="E11" s="150" t="s">
        <v>114</v>
      </c>
      <c r="F11" s="138"/>
      <c r="G11" s="136"/>
      <c r="H11" s="136"/>
      <c r="I11" s="139"/>
      <c r="J11" s="95"/>
      <c r="K11" s="81"/>
    </row>
    <row r="12" spans="1:11">
      <c r="A12" s="133"/>
      <c r="B12" s="136" t="s">
        <v>71</v>
      </c>
      <c r="C12" s="137">
        <f>'SB Project'!C12</f>
        <v>0</v>
      </c>
      <c r="D12" s="149"/>
      <c r="E12" s="137">
        <f>'SB Project'!D12</f>
        <v>0</v>
      </c>
      <c r="F12" s="138"/>
      <c r="G12" s="136"/>
      <c r="H12" s="136"/>
      <c r="I12" s="139"/>
      <c r="J12" s="95"/>
      <c r="K12" s="81"/>
    </row>
    <row r="13" spans="1:11">
      <c r="A13" s="133"/>
      <c r="B13" s="136" t="s">
        <v>73</v>
      </c>
      <c r="C13" s="137">
        <f>'SB Project'!C13</f>
        <v>0</v>
      </c>
      <c r="D13" s="149"/>
      <c r="E13" s="137">
        <f>'SB Project'!D13</f>
        <v>0</v>
      </c>
      <c r="F13" s="138"/>
      <c r="G13" s="136"/>
      <c r="H13" s="136"/>
      <c r="I13" s="139"/>
      <c r="J13" s="95"/>
      <c r="K13" s="81"/>
    </row>
    <row r="14" spans="1:11">
      <c r="A14" s="133"/>
      <c r="B14" s="136" t="s">
        <v>74</v>
      </c>
      <c r="C14" s="137">
        <f>'SB Project'!C14</f>
        <v>0</v>
      </c>
      <c r="D14" s="149"/>
      <c r="E14" s="137">
        <f>'SB Project'!D14</f>
        <v>0</v>
      </c>
      <c r="F14" s="138"/>
      <c r="G14" s="136"/>
      <c r="H14" s="136"/>
      <c r="I14" s="139"/>
      <c r="J14" s="95"/>
      <c r="K14" s="81"/>
    </row>
    <row r="15" spans="1:11">
      <c r="A15" s="133"/>
      <c r="B15" s="136" t="s">
        <v>90</v>
      </c>
      <c r="C15" s="137">
        <f>'SB Project'!C15</f>
        <v>0</v>
      </c>
      <c r="D15" s="149"/>
      <c r="E15" s="137">
        <f>'SB Project'!D15</f>
        <v>1</v>
      </c>
      <c r="F15" s="138"/>
      <c r="G15" s="136"/>
      <c r="H15" s="136"/>
      <c r="I15" s="139"/>
      <c r="J15" s="95"/>
      <c r="K15" s="81"/>
    </row>
    <row r="16" spans="1:11" ht="15.75" thickBot="1">
      <c r="A16" s="146"/>
      <c r="B16" s="147"/>
      <c r="C16" s="147"/>
      <c r="D16" s="147"/>
      <c r="E16" s="147"/>
      <c r="F16" s="147"/>
      <c r="G16" s="147"/>
      <c r="H16" s="147"/>
      <c r="I16" s="148"/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I322"/>
  <sheetViews>
    <sheetView workbookViewId="0">
      <pane ySplit="11" topLeftCell="A12" activePane="bottomLeft" state="frozenSplit"/>
      <selection pane="bottomLeft" activeCell="C13" sqref="C13"/>
    </sheetView>
  </sheetViews>
  <sheetFormatPr defaultRowHeight="15"/>
  <cols>
    <col min="1" max="1" width="17.85546875" customWidth="1"/>
    <col min="2" max="2" width="12.42578125" style="3" customWidth="1"/>
    <col min="3" max="3" width="9.7109375" bestFit="1" customWidth="1"/>
    <col min="4" max="4" width="4" customWidth="1"/>
    <col min="5" max="5" width="11.5703125" customWidth="1"/>
    <col min="6" max="6" width="12.28515625" style="3" customWidth="1"/>
    <col min="7" max="7" width="11.42578125" customWidth="1"/>
    <col min="8" max="8" width="12" customWidth="1"/>
    <col min="9" max="9" width="38.42578125" customWidth="1"/>
  </cols>
  <sheetData>
    <row r="1" spans="1:9" ht="22.5">
      <c r="A1" s="18" t="str">
        <f>Sales!A1</f>
        <v>12th Fleet Quarterly Bank Report</v>
      </c>
      <c r="B1"/>
      <c r="C1" s="5"/>
      <c r="D1" s="4"/>
      <c r="F1"/>
    </row>
    <row r="2" spans="1:9" ht="18">
      <c r="A2" s="195" t="str">
        <f>Sales!A2</f>
        <v>2nd Quarter -- April to June 2017</v>
      </c>
      <c r="B2" s="195"/>
      <c r="C2" s="195"/>
      <c r="D2" s="195"/>
      <c r="E2" s="195"/>
      <c r="F2" s="195"/>
    </row>
    <row r="3" spans="1:9" ht="20.25" thickBot="1">
      <c r="A3" s="192" t="s">
        <v>25</v>
      </c>
      <c r="B3" s="192"/>
      <c r="C3" s="192"/>
      <c r="D3" s="192"/>
      <c r="E3" s="192"/>
      <c r="F3" s="192"/>
    </row>
    <row r="4" spans="1:9" ht="16.5" thickTop="1" thickBot="1">
      <c r="B4"/>
      <c r="F4"/>
    </row>
    <row r="5" spans="1:9">
      <c r="C5" s="19"/>
      <c r="D5" s="36"/>
      <c r="E5" s="36" t="s">
        <v>7</v>
      </c>
      <c r="F5" s="45" t="s">
        <v>22</v>
      </c>
    </row>
    <row r="6" spans="1:9">
      <c r="C6" s="196" t="s">
        <v>16</v>
      </c>
      <c r="D6" s="197"/>
      <c r="E6" s="46">
        <f>SUM(E12:E1899)</f>
        <v>0</v>
      </c>
      <c r="F6" s="47">
        <f>SUM(F12:F1899)</f>
        <v>0</v>
      </c>
    </row>
    <row r="7" spans="1:9">
      <c r="C7" s="196" t="s">
        <v>8</v>
      </c>
      <c r="D7" s="197"/>
      <c r="E7" s="46">
        <f>SUM(G12:G1899)</f>
        <v>233102</v>
      </c>
      <c r="F7" s="47">
        <f>SUM(H12:H1899)</f>
        <v>0</v>
      </c>
    </row>
    <row r="8" spans="1:9" ht="15.75" thickBot="1">
      <c r="C8" s="198" t="s">
        <v>6</v>
      </c>
      <c r="D8" s="199"/>
      <c r="E8" s="48">
        <f>SUM(E6:E7)</f>
        <v>233102</v>
      </c>
      <c r="F8" s="49">
        <f>SUM(F6:F7)</f>
        <v>0</v>
      </c>
    </row>
    <row r="9" spans="1:9">
      <c r="C9" s="9"/>
      <c r="D9" s="9"/>
      <c r="E9" s="10"/>
      <c r="F9" s="10"/>
    </row>
    <row r="10" spans="1:9">
      <c r="A10" s="43"/>
      <c r="B10" s="21"/>
      <c r="C10" s="21"/>
      <c r="D10" s="21"/>
      <c r="E10" s="21" t="s">
        <v>15</v>
      </c>
      <c r="F10" s="17" t="s">
        <v>15</v>
      </c>
      <c r="G10" s="21" t="s">
        <v>8</v>
      </c>
      <c r="H10" s="21" t="s">
        <v>8</v>
      </c>
      <c r="I10" s="21"/>
    </row>
    <row r="11" spans="1:9" ht="15.75" thickBot="1">
      <c r="A11" s="21" t="s">
        <v>11</v>
      </c>
      <c r="B11" s="44" t="s">
        <v>5</v>
      </c>
      <c r="C11" s="21" t="s">
        <v>4</v>
      </c>
      <c r="D11" s="21" t="s">
        <v>8</v>
      </c>
      <c r="E11" s="24" t="s">
        <v>7</v>
      </c>
      <c r="F11" s="44" t="s">
        <v>22</v>
      </c>
      <c r="G11" s="24" t="s">
        <v>7</v>
      </c>
      <c r="H11" s="44" t="s">
        <v>22</v>
      </c>
      <c r="I11" s="21" t="s">
        <v>34</v>
      </c>
    </row>
    <row r="12" spans="1:9" ht="16.5" thickTop="1" thickBot="1">
      <c r="A12" s="160" t="s">
        <v>156</v>
      </c>
      <c r="B12" s="3">
        <v>233102</v>
      </c>
      <c r="C12" s="77">
        <v>42867</v>
      </c>
      <c r="D12" s="8" t="s">
        <v>122</v>
      </c>
      <c r="E12" s="40" t="str">
        <f t="shared" ref="E12:E70" si="0">IF(AND(ISBLANK($D12),$B12&gt;0),$B12,"")</f>
        <v/>
      </c>
      <c r="F12" s="40" t="str">
        <f t="shared" ref="F12:F70" si="1">IF(AND(ISBLANK($D12),$B12&lt;0),$B12,"")</f>
        <v/>
      </c>
      <c r="G12" s="40">
        <f t="shared" ref="G12:G70" si="2">IF(AND(NOT(ISBLANK($D12)),$B12&gt;0),$B12,"")</f>
        <v>233102</v>
      </c>
      <c r="H12" s="40" t="str">
        <f t="shared" ref="H12:H70" si="3">IF(AND(NOT(ISBLANK($D12)),$B12&lt;0),$B12,"")</f>
        <v/>
      </c>
    </row>
    <row r="13" spans="1:9" ht="16.5" thickTop="1" thickBot="1">
      <c r="A13" s="160"/>
      <c r="C13" s="77"/>
      <c r="D13" s="8"/>
      <c r="E13" s="40" t="str">
        <f t="shared" si="0"/>
        <v/>
      </c>
      <c r="F13" s="40" t="str">
        <f t="shared" si="1"/>
        <v/>
      </c>
      <c r="G13" s="40" t="str">
        <f t="shared" si="2"/>
        <v/>
      </c>
      <c r="H13" s="40" t="str">
        <f t="shared" si="3"/>
        <v/>
      </c>
    </row>
    <row r="14" spans="1:9" ht="16.5" thickTop="1" thickBot="1">
      <c r="A14" s="160"/>
      <c r="C14" s="77"/>
      <c r="D14" s="8" t="s">
        <v>122</v>
      </c>
      <c r="E14" s="40" t="str">
        <f t="shared" si="0"/>
        <v/>
      </c>
      <c r="F14" s="40" t="str">
        <f t="shared" si="1"/>
        <v/>
      </c>
      <c r="G14" s="40" t="str">
        <f t="shared" si="2"/>
        <v/>
      </c>
      <c r="H14" s="40" t="str">
        <f t="shared" si="3"/>
        <v/>
      </c>
    </row>
    <row r="15" spans="1:9" ht="16.5" thickTop="1" thickBot="1">
      <c r="A15" s="160"/>
      <c r="C15" s="77"/>
      <c r="D15" s="8" t="s">
        <v>122</v>
      </c>
      <c r="E15" s="40" t="str">
        <f t="shared" si="0"/>
        <v/>
      </c>
      <c r="F15" s="40" t="str">
        <f t="shared" si="1"/>
        <v/>
      </c>
      <c r="G15" s="40" t="str">
        <f t="shared" si="2"/>
        <v/>
      </c>
      <c r="H15" s="40" t="str">
        <f t="shared" si="3"/>
        <v/>
      </c>
    </row>
    <row r="16" spans="1:9" ht="16.5" thickTop="1" thickBot="1">
      <c r="A16" s="160"/>
      <c r="C16" s="77"/>
      <c r="D16" s="8"/>
      <c r="E16" s="40" t="str">
        <f t="shared" si="0"/>
        <v/>
      </c>
      <c r="F16" s="40" t="str">
        <f t="shared" si="1"/>
        <v/>
      </c>
      <c r="G16" s="40" t="str">
        <f t="shared" si="2"/>
        <v/>
      </c>
      <c r="H16" s="40" t="str">
        <f t="shared" si="3"/>
        <v/>
      </c>
    </row>
    <row r="17" spans="3:8" ht="16.5" thickTop="1" thickBot="1">
      <c r="C17" s="77"/>
      <c r="D17" s="8"/>
      <c r="E17" s="40" t="str">
        <f t="shared" si="0"/>
        <v/>
      </c>
      <c r="F17" s="40" t="str">
        <f t="shared" si="1"/>
        <v/>
      </c>
      <c r="G17" s="40" t="str">
        <f t="shared" si="2"/>
        <v/>
      </c>
      <c r="H17" s="40" t="str">
        <f t="shared" si="3"/>
        <v/>
      </c>
    </row>
    <row r="18" spans="3:8" ht="16.5" thickTop="1" thickBot="1">
      <c r="C18" s="77"/>
      <c r="D18" s="8"/>
      <c r="E18" s="40" t="str">
        <f t="shared" si="0"/>
        <v/>
      </c>
      <c r="F18" s="40" t="str">
        <f t="shared" si="1"/>
        <v/>
      </c>
      <c r="G18" s="40" t="str">
        <f t="shared" si="2"/>
        <v/>
      </c>
      <c r="H18" s="40" t="str">
        <f t="shared" si="3"/>
        <v/>
      </c>
    </row>
    <row r="19" spans="3:8" ht="16.5" thickTop="1" thickBot="1">
      <c r="C19" s="77"/>
      <c r="D19" s="8"/>
      <c r="E19" s="40" t="str">
        <f t="shared" si="0"/>
        <v/>
      </c>
      <c r="F19" s="40" t="str">
        <f t="shared" si="1"/>
        <v/>
      </c>
      <c r="G19" s="40" t="str">
        <f t="shared" si="2"/>
        <v/>
      </c>
      <c r="H19" s="40" t="str">
        <f t="shared" si="3"/>
        <v/>
      </c>
    </row>
    <row r="20" spans="3:8" ht="16.5" thickTop="1" thickBot="1">
      <c r="C20" s="77"/>
      <c r="D20" s="8"/>
      <c r="E20" s="40" t="str">
        <f t="shared" si="0"/>
        <v/>
      </c>
      <c r="F20" s="40" t="str">
        <f t="shared" si="1"/>
        <v/>
      </c>
      <c r="G20" s="40" t="str">
        <f t="shared" si="2"/>
        <v/>
      </c>
      <c r="H20" s="40" t="str">
        <f t="shared" si="3"/>
        <v/>
      </c>
    </row>
    <row r="21" spans="3:8" ht="16.5" thickTop="1" thickBot="1">
      <c r="C21" s="77"/>
      <c r="D21" s="8"/>
      <c r="E21" s="40" t="str">
        <f t="shared" si="0"/>
        <v/>
      </c>
      <c r="F21" s="40" t="str">
        <f t="shared" si="1"/>
        <v/>
      </c>
      <c r="G21" s="40" t="str">
        <f t="shared" si="2"/>
        <v/>
      </c>
      <c r="H21" s="40" t="str">
        <f t="shared" si="3"/>
        <v/>
      </c>
    </row>
    <row r="22" spans="3:8" ht="16.5" thickTop="1" thickBot="1">
      <c r="C22" s="77"/>
      <c r="D22" s="8"/>
      <c r="E22" s="40" t="str">
        <f t="shared" si="0"/>
        <v/>
      </c>
      <c r="F22" s="40" t="str">
        <f t="shared" si="1"/>
        <v/>
      </c>
      <c r="G22" s="40" t="str">
        <f t="shared" si="2"/>
        <v/>
      </c>
      <c r="H22" s="40" t="str">
        <f t="shared" si="3"/>
        <v/>
      </c>
    </row>
    <row r="23" spans="3:8" ht="16.5" thickTop="1" thickBot="1">
      <c r="C23" s="77"/>
      <c r="D23" s="8"/>
      <c r="E23" s="40" t="str">
        <f t="shared" si="0"/>
        <v/>
      </c>
      <c r="F23" s="40" t="str">
        <f t="shared" si="1"/>
        <v/>
      </c>
      <c r="G23" s="40" t="str">
        <f t="shared" si="2"/>
        <v/>
      </c>
      <c r="H23" s="40" t="str">
        <f t="shared" si="3"/>
        <v/>
      </c>
    </row>
    <row r="24" spans="3:8" ht="16.5" thickTop="1" thickBot="1">
      <c r="C24" s="77"/>
      <c r="D24" s="8"/>
      <c r="E24" s="40" t="str">
        <f t="shared" si="0"/>
        <v/>
      </c>
      <c r="F24" s="40" t="str">
        <f t="shared" si="1"/>
        <v/>
      </c>
      <c r="G24" s="40" t="str">
        <f t="shared" si="2"/>
        <v/>
      </c>
      <c r="H24" s="40" t="str">
        <f t="shared" si="3"/>
        <v/>
      </c>
    </row>
    <row r="25" spans="3:8" ht="16.5" thickTop="1" thickBot="1">
      <c r="D25" s="8"/>
      <c r="E25" s="40" t="str">
        <f t="shared" si="0"/>
        <v/>
      </c>
      <c r="F25" s="40" t="str">
        <f t="shared" si="1"/>
        <v/>
      </c>
      <c r="G25" s="40" t="str">
        <f t="shared" si="2"/>
        <v/>
      </c>
      <c r="H25" s="40" t="str">
        <f t="shared" si="3"/>
        <v/>
      </c>
    </row>
    <row r="26" spans="3:8" ht="16.5" thickTop="1" thickBot="1">
      <c r="D26" s="8"/>
      <c r="E26" s="40" t="str">
        <f t="shared" si="0"/>
        <v/>
      </c>
      <c r="F26" s="40" t="str">
        <f t="shared" si="1"/>
        <v/>
      </c>
      <c r="G26" s="40" t="str">
        <f t="shared" si="2"/>
        <v/>
      </c>
      <c r="H26" s="40" t="str">
        <f t="shared" si="3"/>
        <v/>
      </c>
    </row>
    <row r="27" spans="3:8" ht="16.5" thickTop="1" thickBot="1">
      <c r="D27" s="8"/>
      <c r="E27" s="40" t="str">
        <f t="shared" si="0"/>
        <v/>
      </c>
      <c r="F27" s="40" t="str">
        <f t="shared" si="1"/>
        <v/>
      </c>
      <c r="G27" s="40" t="str">
        <f t="shared" si="2"/>
        <v/>
      </c>
      <c r="H27" s="40" t="str">
        <f t="shared" si="3"/>
        <v/>
      </c>
    </row>
    <row r="28" spans="3:8" ht="16.5" thickTop="1" thickBot="1">
      <c r="D28" s="8"/>
      <c r="E28" s="40" t="str">
        <f t="shared" si="0"/>
        <v/>
      </c>
      <c r="F28" s="40" t="str">
        <f t="shared" si="1"/>
        <v/>
      </c>
      <c r="G28" s="40" t="str">
        <f t="shared" si="2"/>
        <v/>
      </c>
      <c r="H28" s="40" t="str">
        <f t="shared" si="3"/>
        <v/>
      </c>
    </row>
    <row r="29" spans="3:8" ht="16.5" thickTop="1" thickBot="1">
      <c r="D29" s="8"/>
      <c r="E29" s="40" t="str">
        <f t="shared" si="0"/>
        <v/>
      </c>
      <c r="F29" s="40" t="str">
        <f t="shared" si="1"/>
        <v/>
      </c>
      <c r="G29" s="40" t="str">
        <f t="shared" si="2"/>
        <v/>
      </c>
      <c r="H29" s="40" t="str">
        <f t="shared" si="3"/>
        <v/>
      </c>
    </row>
    <row r="30" spans="3:8" ht="16.5" thickTop="1" thickBot="1">
      <c r="D30" s="8"/>
      <c r="E30" s="40" t="str">
        <f t="shared" si="0"/>
        <v/>
      </c>
      <c r="F30" s="40" t="str">
        <f t="shared" si="1"/>
        <v/>
      </c>
      <c r="G30" s="40" t="str">
        <f t="shared" si="2"/>
        <v/>
      </c>
      <c r="H30" s="40" t="str">
        <f t="shared" si="3"/>
        <v/>
      </c>
    </row>
    <row r="31" spans="3:8" ht="16.5" thickTop="1" thickBot="1">
      <c r="D31" s="8"/>
      <c r="E31" s="40" t="str">
        <f t="shared" si="0"/>
        <v/>
      </c>
      <c r="F31" s="40" t="str">
        <f t="shared" si="1"/>
        <v/>
      </c>
      <c r="G31" s="40" t="str">
        <f t="shared" si="2"/>
        <v/>
      </c>
      <c r="H31" s="40" t="str">
        <f t="shared" si="3"/>
        <v/>
      </c>
    </row>
    <row r="32" spans="3:8" ht="16.5" thickTop="1" thickBot="1">
      <c r="D32" s="8"/>
      <c r="E32" s="40" t="str">
        <f t="shared" si="0"/>
        <v/>
      </c>
      <c r="F32" s="40" t="str">
        <f t="shared" si="1"/>
        <v/>
      </c>
      <c r="G32" s="40" t="str">
        <f t="shared" si="2"/>
        <v/>
      </c>
      <c r="H32" s="40" t="str">
        <f t="shared" si="3"/>
        <v/>
      </c>
    </row>
    <row r="33" spans="4:8" ht="16.5" thickTop="1" thickBot="1">
      <c r="D33" s="8"/>
      <c r="E33" s="40" t="str">
        <f t="shared" si="0"/>
        <v/>
      </c>
      <c r="F33" s="40" t="str">
        <f t="shared" si="1"/>
        <v/>
      </c>
      <c r="G33" s="40" t="str">
        <f t="shared" si="2"/>
        <v/>
      </c>
      <c r="H33" s="40" t="str">
        <f t="shared" si="3"/>
        <v/>
      </c>
    </row>
    <row r="34" spans="4:8" ht="16.5" thickTop="1" thickBot="1">
      <c r="D34" s="8"/>
      <c r="E34" s="40" t="str">
        <f t="shared" si="0"/>
        <v/>
      </c>
      <c r="F34" s="40" t="str">
        <f t="shared" si="1"/>
        <v/>
      </c>
      <c r="G34" s="40" t="str">
        <f t="shared" si="2"/>
        <v/>
      </c>
      <c r="H34" s="40" t="str">
        <f t="shared" si="3"/>
        <v/>
      </c>
    </row>
    <row r="35" spans="4:8" ht="16.5" thickTop="1" thickBot="1">
      <c r="D35" s="8"/>
      <c r="E35" s="40" t="str">
        <f t="shared" si="0"/>
        <v/>
      </c>
      <c r="F35" s="40" t="str">
        <f t="shared" si="1"/>
        <v/>
      </c>
      <c r="G35" s="40" t="str">
        <f t="shared" si="2"/>
        <v/>
      </c>
      <c r="H35" s="40" t="str">
        <f t="shared" si="3"/>
        <v/>
      </c>
    </row>
    <row r="36" spans="4:8" ht="16.5" thickTop="1" thickBot="1">
      <c r="D36" s="8"/>
      <c r="E36" s="40" t="str">
        <f t="shared" si="0"/>
        <v/>
      </c>
      <c r="F36" s="40" t="str">
        <f t="shared" si="1"/>
        <v/>
      </c>
      <c r="G36" s="40" t="str">
        <f t="shared" si="2"/>
        <v/>
      </c>
      <c r="H36" s="40" t="str">
        <f t="shared" si="3"/>
        <v/>
      </c>
    </row>
    <row r="37" spans="4:8" ht="16.5" thickTop="1" thickBot="1">
      <c r="D37" s="8"/>
      <c r="E37" s="40" t="str">
        <f t="shared" si="0"/>
        <v/>
      </c>
      <c r="F37" s="40" t="str">
        <f t="shared" si="1"/>
        <v/>
      </c>
      <c r="G37" s="40" t="str">
        <f t="shared" si="2"/>
        <v/>
      </c>
      <c r="H37" s="40" t="str">
        <f t="shared" si="3"/>
        <v/>
      </c>
    </row>
    <row r="38" spans="4:8" ht="16.5" thickTop="1" thickBot="1">
      <c r="D38" s="8"/>
      <c r="E38" s="40" t="str">
        <f t="shared" si="0"/>
        <v/>
      </c>
      <c r="F38" s="40" t="str">
        <f t="shared" si="1"/>
        <v/>
      </c>
      <c r="G38" s="40" t="str">
        <f t="shared" si="2"/>
        <v/>
      </c>
      <c r="H38" s="40" t="str">
        <f t="shared" si="3"/>
        <v/>
      </c>
    </row>
    <row r="39" spans="4:8" ht="16.5" thickTop="1" thickBot="1">
      <c r="D39" s="8"/>
      <c r="E39" s="40" t="str">
        <f t="shared" si="0"/>
        <v/>
      </c>
      <c r="F39" s="40" t="str">
        <f t="shared" si="1"/>
        <v/>
      </c>
      <c r="G39" s="40" t="str">
        <f t="shared" si="2"/>
        <v/>
      </c>
      <c r="H39" s="40" t="str">
        <f t="shared" si="3"/>
        <v/>
      </c>
    </row>
    <row r="40" spans="4:8" ht="16.5" thickTop="1" thickBot="1">
      <c r="D40" s="8"/>
      <c r="E40" s="40" t="str">
        <f t="shared" si="0"/>
        <v/>
      </c>
      <c r="F40" s="40" t="str">
        <f t="shared" si="1"/>
        <v/>
      </c>
      <c r="G40" s="40" t="str">
        <f t="shared" si="2"/>
        <v/>
      </c>
      <c r="H40" s="40" t="str">
        <f t="shared" si="3"/>
        <v/>
      </c>
    </row>
    <row r="41" spans="4:8" ht="16.5" thickTop="1" thickBot="1">
      <c r="D41" s="8"/>
      <c r="E41" s="40" t="str">
        <f t="shared" si="0"/>
        <v/>
      </c>
      <c r="F41" s="40" t="str">
        <f t="shared" si="1"/>
        <v/>
      </c>
      <c r="G41" s="40" t="str">
        <f t="shared" si="2"/>
        <v/>
      </c>
      <c r="H41" s="40" t="str">
        <f t="shared" si="3"/>
        <v/>
      </c>
    </row>
    <row r="42" spans="4:8" ht="16.5" thickTop="1" thickBot="1">
      <c r="D42" s="8"/>
      <c r="E42" s="40" t="str">
        <f t="shared" si="0"/>
        <v/>
      </c>
      <c r="F42" s="40" t="str">
        <f t="shared" si="1"/>
        <v/>
      </c>
      <c r="G42" s="40" t="str">
        <f t="shared" si="2"/>
        <v/>
      </c>
      <c r="H42" s="40" t="str">
        <f t="shared" si="3"/>
        <v/>
      </c>
    </row>
    <row r="43" spans="4:8" ht="16.5" thickTop="1" thickBot="1">
      <c r="D43" s="8"/>
      <c r="E43" s="40" t="str">
        <f t="shared" si="0"/>
        <v/>
      </c>
      <c r="F43" s="40" t="str">
        <f t="shared" si="1"/>
        <v/>
      </c>
      <c r="G43" s="40" t="str">
        <f t="shared" si="2"/>
        <v/>
      </c>
      <c r="H43" s="40" t="str">
        <f t="shared" si="3"/>
        <v/>
      </c>
    </row>
    <row r="44" spans="4:8" ht="16.5" thickTop="1" thickBot="1">
      <c r="D44" s="8"/>
      <c r="E44" s="40" t="str">
        <f t="shared" si="0"/>
        <v/>
      </c>
      <c r="F44" s="40" t="str">
        <f t="shared" si="1"/>
        <v/>
      </c>
      <c r="G44" s="40" t="str">
        <f t="shared" si="2"/>
        <v/>
      </c>
      <c r="H44" s="40" t="str">
        <f t="shared" si="3"/>
        <v/>
      </c>
    </row>
    <row r="45" spans="4:8" ht="16.5" thickTop="1" thickBot="1">
      <c r="D45" s="8"/>
      <c r="E45" s="40" t="str">
        <f t="shared" si="0"/>
        <v/>
      </c>
      <c r="F45" s="40" t="str">
        <f t="shared" si="1"/>
        <v/>
      </c>
      <c r="G45" s="40" t="str">
        <f t="shared" si="2"/>
        <v/>
      </c>
      <c r="H45" s="40" t="str">
        <f t="shared" si="3"/>
        <v/>
      </c>
    </row>
    <row r="46" spans="4:8" ht="16.5" thickTop="1" thickBot="1">
      <c r="D46" s="8"/>
      <c r="E46" s="40" t="str">
        <f t="shared" si="0"/>
        <v/>
      </c>
      <c r="F46" s="40" t="str">
        <f t="shared" si="1"/>
        <v/>
      </c>
      <c r="G46" s="40" t="str">
        <f t="shared" si="2"/>
        <v/>
      </c>
      <c r="H46" s="40" t="str">
        <f t="shared" si="3"/>
        <v/>
      </c>
    </row>
    <row r="47" spans="4:8" ht="16.5" thickTop="1" thickBot="1">
      <c r="D47" s="8"/>
      <c r="E47" s="40" t="str">
        <f t="shared" si="0"/>
        <v/>
      </c>
      <c r="F47" s="40" t="str">
        <f t="shared" si="1"/>
        <v/>
      </c>
      <c r="G47" s="40" t="str">
        <f t="shared" si="2"/>
        <v/>
      </c>
      <c r="H47" s="40" t="str">
        <f t="shared" si="3"/>
        <v/>
      </c>
    </row>
    <row r="48" spans="4:8" ht="16.5" thickTop="1" thickBot="1">
      <c r="D48" s="8"/>
      <c r="E48" s="40" t="str">
        <f t="shared" si="0"/>
        <v/>
      </c>
      <c r="F48" s="40" t="str">
        <f t="shared" si="1"/>
        <v/>
      </c>
      <c r="G48" s="40" t="str">
        <f t="shared" si="2"/>
        <v/>
      </c>
      <c r="H48" s="40" t="str">
        <f t="shared" si="3"/>
        <v/>
      </c>
    </row>
    <row r="49" spans="4:8" ht="16.5" thickTop="1" thickBot="1">
      <c r="D49" s="8"/>
      <c r="E49" s="40" t="str">
        <f t="shared" si="0"/>
        <v/>
      </c>
      <c r="F49" s="40" t="str">
        <f t="shared" si="1"/>
        <v/>
      </c>
      <c r="G49" s="40" t="str">
        <f t="shared" si="2"/>
        <v/>
      </c>
      <c r="H49" s="40" t="str">
        <f t="shared" si="3"/>
        <v/>
      </c>
    </row>
    <row r="50" spans="4:8" ht="16.5" thickTop="1" thickBot="1">
      <c r="D50" s="8"/>
      <c r="E50" s="40" t="str">
        <f t="shared" si="0"/>
        <v/>
      </c>
      <c r="F50" s="40" t="str">
        <f t="shared" si="1"/>
        <v/>
      </c>
      <c r="G50" s="40" t="str">
        <f t="shared" si="2"/>
        <v/>
      </c>
      <c r="H50" s="40" t="str">
        <f t="shared" si="3"/>
        <v/>
      </c>
    </row>
    <row r="51" spans="4:8" ht="16.5" thickTop="1" thickBot="1">
      <c r="D51" s="8"/>
      <c r="E51" s="40" t="str">
        <f t="shared" si="0"/>
        <v/>
      </c>
      <c r="F51" s="40" t="str">
        <f t="shared" si="1"/>
        <v/>
      </c>
      <c r="G51" s="40" t="str">
        <f t="shared" si="2"/>
        <v/>
      </c>
      <c r="H51" s="40" t="str">
        <f t="shared" si="3"/>
        <v/>
      </c>
    </row>
    <row r="52" spans="4:8" ht="16.5" thickTop="1" thickBot="1">
      <c r="D52" s="8"/>
      <c r="E52" s="40" t="str">
        <f t="shared" si="0"/>
        <v/>
      </c>
      <c r="F52" s="40" t="str">
        <f t="shared" si="1"/>
        <v/>
      </c>
      <c r="G52" s="40" t="str">
        <f t="shared" si="2"/>
        <v/>
      </c>
      <c r="H52" s="40" t="str">
        <f t="shared" si="3"/>
        <v/>
      </c>
    </row>
    <row r="53" spans="4:8" ht="16.5" thickTop="1" thickBot="1">
      <c r="D53" s="8"/>
      <c r="E53" s="40" t="str">
        <f t="shared" si="0"/>
        <v/>
      </c>
      <c r="F53" s="40" t="str">
        <f t="shared" si="1"/>
        <v/>
      </c>
      <c r="G53" s="40" t="str">
        <f t="shared" si="2"/>
        <v/>
      </c>
      <c r="H53" s="40" t="str">
        <f t="shared" si="3"/>
        <v/>
      </c>
    </row>
    <row r="54" spans="4:8" ht="16.5" thickTop="1" thickBot="1">
      <c r="D54" s="8"/>
      <c r="E54" s="40" t="str">
        <f t="shared" si="0"/>
        <v/>
      </c>
      <c r="F54" s="40" t="str">
        <f t="shared" si="1"/>
        <v/>
      </c>
      <c r="G54" s="40" t="str">
        <f t="shared" si="2"/>
        <v/>
      </c>
      <c r="H54" s="40" t="str">
        <f t="shared" si="3"/>
        <v/>
      </c>
    </row>
    <row r="55" spans="4:8" ht="16.5" thickTop="1" thickBot="1">
      <c r="D55" s="8"/>
      <c r="E55" s="40" t="str">
        <f t="shared" si="0"/>
        <v/>
      </c>
      <c r="F55" s="40" t="str">
        <f t="shared" si="1"/>
        <v/>
      </c>
      <c r="G55" s="40" t="str">
        <f t="shared" si="2"/>
        <v/>
      </c>
      <c r="H55" s="40" t="str">
        <f t="shared" si="3"/>
        <v/>
      </c>
    </row>
    <row r="56" spans="4:8" ht="16.5" thickTop="1" thickBot="1">
      <c r="D56" s="8"/>
      <c r="E56" s="40" t="str">
        <f t="shared" si="0"/>
        <v/>
      </c>
      <c r="F56" s="40" t="str">
        <f t="shared" si="1"/>
        <v/>
      </c>
      <c r="G56" s="40" t="str">
        <f t="shared" si="2"/>
        <v/>
      </c>
      <c r="H56" s="40" t="str">
        <f t="shared" si="3"/>
        <v/>
      </c>
    </row>
    <row r="57" spans="4:8" ht="16.5" thickTop="1" thickBot="1">
      <c r="D57" s="8"/>
      <c r="E57" s="40" t="str">
        <f t="shared" si="0"/>
        <v/>
      </c>
      <c r="F57" s="40" t="str">
        <f t="shared" si="1"/>
        <v/>
      </c>
      <c r="G57" s="40" t="str">
        <f t="shared" si="2"/>
        <v/>
      </c>
      <c r="H57" s="40" t="str">
        <f t="shared" si="3"/>
        <v/>
      </c>
    </row>
    <row r="58" spans="4:8" ht="16.5" thickTop="1" thickBot="1">
      <c r="D58" s="8"/>
      <c r="E58" s="40" t="str">
        <f t="shared" si="0"/>
        <v/>
      </c>
      <c r="F58" s="40" t="str">
        <f t="shared" si="1"/>
        <v/>
      </c>
      <c r="G58" s="40" t="str">
        <f t="shared" si="2"/>
        <v/>
      </c>
      <c r="H58" s="40" t="str">
        <f t="shared" si="3"/>
        <v/>
      </c>
    </row>
    <row r="59" spans="4:8" ht="16.5" thickTop="1" thickBot="1">
      <c r="D59" s="8"/>
      <c r="E59" s="40" t="str">
        <f t="shared" si="0"/>
        <v/>
      </c>
      <c r="F59" s="40" t="str">
        <f t="shared" si="1"/>
        <v/>
      </c>
      <c r="G59" s="40" t="str">
        <f t="shared" si="2"/>
        <v/>
      </c>
      <c r="H59" s="40" t="str">
        <f t="shared" si="3"/>
        <v/>
      </c>
    </row>
    <row r="60" spans="4:8" ht="16.5" thickTop="1" thickBot="1">
      <c r="D60" s="8"/>
      <c r="E60" s="40" t="str">
        <f t="shared" si="0"/>
        <v/>
      </c>
      <c r="F60" s="40" t="str">
        <f t="shared" si="1"/>
        <v/>
      </c>
      <c r="G60" s="40" t="str">
        <f t="shared" si="2"/>
        <v/>
      </c>
      <c r="H60" s="40" t="str">
        <f t="shared" si="3"/>
        <v/>
      </c>
    </row>
    <row r="61" spans="4:8" ht="16.5" thickTop="1" thickBot="1">
      <c r="D61" s="8"/>
      <c r="E61" s="40" t="str">
        <f t="shared" si="0"/>
        <v/>
      </c>
      <c r="F61" s="40" t="str">
        <f t="shared" si="1"/>
        <v/>
      </c>
      <c r="G61" s="40" t="str">
        <f t="shared" si="2"/>
        <v/>
      </c>
      <c r="H61" s="40" t="str">
        <f t="shared" si="3"/>
        <v/>
      </c>
    </row>
    <row r="62" spans="4:8" ht="16.5" thickTop="1" thickBot="1">
      <c r="D62" s="8"/>
      <c r="E62" s="40" t="str">
        <f t="shared" si="0"/>
        <v/>
      </c>
      <c r="F62" s="40" t="str">
        <f t="shared" si="1"/>
        <v/>
      </c>
      <c r="G62" s="40" t="str">
        <f t="shared" si="2"/>
        <v/>
      </c>
      <c r="H62" s="40" t="str">
        <f t="shared" si="3"/>
        <v/>
      </c>
    </row>
    <row r="63" spans="4:8" ht="16.5" thickTop="1" thickBot="1">
      <c r="D63" s="8"/>
      <c r="E63" s="40" t="str">
        <f t="shared" si="0"/>
        <v/>
      </c>
      <c r="F63" s="40" t="str">
        <f t="shared" si="1"/>
        <v/>
      </c>
      <c r="G63" s="40" t="str">
        <f t="shared" si="2"/>
        <v/>
      </c>
      <c r="H63" s="40" t="str">
        <f t="shared" si="3"/>
        <v/>
      </c>
    </row>
    <row r="64" spans="4:8" ht="16.5" thickTop="1" thickBot="1">
      <c r="D64" s="8"/>
      <c r="E64" s="40" t="str">
        <f t="shared" si="0"/>
        <v/>
      </c>
      <c r="F64" s="40" t="str">
        <f t="shared" si="1"/>
        <v/>
      </c>
      <c r="G64" s="40" t="str">
        <f t="shared" si="2"/>
        <v/>
      </c>
      <c r="H64" s="40" t="str">
        <f t="shared" si="3"/>
        <v/>
      </c>
    </row>
    <row r="65" spans="4:8" ht="16.5" thickTop="1" thickBot="1">
      <c r="D65" s="8"/>
      <c r="E65" s="40" t="str">
        <f t="shared" si="0"/>
        <v/>
      </c>
      <c r="F65" s="40" t="str">
        <f t="shared" si="1"/>
        <v/>
      </c>
      <c r="G65" s="40" t="str">
        <f t="shared" si="2"/>
        <v/>
      </c>
      <c r="H65" s="40" t="str">
        <f t="shared" si="3"/>
        <v/>
      </c>
    </row>
    <row r="66" spans="4:8" ht="16.5" thickTop="1" thickBot="1">
      <c r="D66" s="8"/>
      <c r="E66" s="40" t="str">
        <f t="shared" si="0"/>
        <v/>
      </c>
      <c r="F66" s="40" t="str">
        <f t="shared" si="1"/>
        <v/>
      </c>
      <c r="G66" s="40" t="str">
        <f t="shared" si="2"/>
        <v/>
      </c>
      <c r="H66" s="40" t="str">
        <f t="shared" si="3"/>
        <v/>
      </c>
    </row>
    <row r="67" spans="4:8" ht="16.5" thickTop="1" thickBot="1">
      <c r="D67" s="8"/>
      <c r="E67" s="40" t="str">
        <f t="shared" si="0"/>
        <v/>
      </c>
      <c r="F67" s="40" t="str">
        <f t="shared" si="1"/>
        <v/>
      </c>
      <c r="G67" s="40" t="str">
        <f t="shared" si="2"/>
        <v/>
      </c>
      <c r="H67" s="40" t="str">
        <f t="shared" si="3"/>
        <v/>
      </c>
    </row>
    <row r="68" spans="4:8" ht="16.5" thickTop="1" thickBot="1">
      <c r="D68" s="8"/>
      <c r="E68" s="40" t="str">
        <f t="shared" si="0"/>
        <v/>
      </c>
      <c r="F68" s="40" t="str">
        <f t="shared" si="1"/>
        <v/>
      </c>
      <c r="G68" s="40" t="str">
        <f t="shared" si="2"/>
        <v/>
      </c>
      <c r="H68" s="40" t="str">
        <f t="shared" si="3"/>
        <v/>
      </c>
    </row>
    <row r="69" spans="4:8" ht="16.5" thickTop="1" thickBot="1">
      <c r="D69" s="8"/>
      <c r="E69" s="40" t="str">
        <f t="shared" si="0"/>
        <v/>
      </c>
      <c r="F69" s="40" t="str">
        <f t="shared" si="1"/>
        <v/>
      </c>
      <c r="G69" s="40" t="str">
        <f t="shared" si="2"/>
        <v/>
      </c>
      <c r="H69" s="40" t="str">
        <f t="shared" si="3"/>
        <v/>
      </c>
    </row>
    <row r="70" spans="4:8" ht="16.5" thickTop="1" thickBot="1">
      <c r="D70" s="8"/>
      <c r="E70" s="40" t="str">
        <f t="shared" si="0"/>
        <v/>
      </c>
      <c r="F70" s="40" t="str">
        <f t="shared" si="1"/>
        <v/>
      </c>
      <c r="G70" s="40" t="str">
        <f t="shared" si="2"/>
        <v/>
      </c>
      <c r="H70" s="40" t="str">
        <f t="shared" si="3"/>
        <v/>
      </c>
    </row>
    <row r="71" spans="4:8" ht="16.5" thickTop="1" thickBot="1">
      <c r="D71" s="8"/>
      <c r="E71" s="40" t="str">
        <f t="shared" ref="E71:E134" si="4">IF(AND(ISBLANK($D71),$B71&gt;0),$B71,"")</f>
        <v/>
      </c>
      <c r="F71" s="40" t="str">
        <f t="shared" ref="F71:F134" si="5">IF(AND(ISBLANK($D71),$B71&lt;0),$B71,"")</f>
        <v/>
      </c>
      <c r="G71" s="40" t="str">
        <f t="shared" ref="G71:G134" si="6">IF(AND(NOT(ISBLANK($D71)),$B71&gt;0),$B71,"")</f>
        <v/>
      </c>
      <c r="H71" s="40" t="str">
        <f t="shared" ref="H71:H134" si="7">IF(AND(NOT(ISBLANK($D71)),$B71&lt;0),$B71,"")</f>
        <v/>
      </c>
    </row>
    <row r="72" spans="4:8" ht="16.5" thickTop="1" thickBot="1">
      <c r="D72" s="8"/>
      <c r="E72" s="40" t="str">
        <f t="shared" si="4"/>
        <v/>
      </c>
      <c r="F72" s="40" t="str">
        <f t="shared" si="5"/>
        <v/>
      </c>
      <c r="G72" s="40" t="str">
        <f t="shared" si="6"/>
        <v/>
      </c>
      <c r="H72" s="40" t="str">
        <f t="shared" si="7"/>
        <v/>
      </c>
    </row>
    <row r="73" spans="4:8" ht="16.5" thickTop="1" thickBot="1">
      <c r="D73" s="8"/>
      <c r="E73" s="40" t="str">
        <f t="shared" si="4"/>
        <v/>
      </c>
      <c r="F73" s="40" t="str">
        <f t="shared" si="5"/>
        <v/>
      </c>
      <c r="G73" s="40" t="str">
        <f t="shared" si="6"/>
        <v/>
      </c>
      <c r="H73" s="40" t="str">
        <f t="shared" si="7"/>
        <v/>
      </c>
    </row>
    <row r="74" spans="4:8" ht="16.5" thickTop="1" thickBot="1">
      <c r="D74" s="8"/>
      <c r="E74" s="40" t="str">
        <f t="shared" si="4"/>
        <v/>
      </c>
      <c r="F74" s="40" t="str">
        <f t="shared" si="5"/>
        <v/>
      </c>
      <c r="G74" s="40" t="str">
        <f t="shared" si="6"/>
        <v/>
      </c>
      <c r="H74" s="40" t="str">
        <f t="shared" si="7"/>
        <v/>
      </c>
    </row>
    <row r="75" spans="4:8" ht="16.5" thickTop="1" thickBot="1">
      <c r="D75" s="8"/>
      <c r="E75" s="40" t="str">
        <f t="shared" si="4"/>
        <v/>
      </c>
      <c r="F75" s="40" t="str">
        <f t="shared" si="5"/>
        <v/>
      </c>
      <c r="G75" s="40" t="str">
        <f t="shared" si="6"/>
        <v/>
      </c>
      <c r="H75" s="40" t="str">
        <f t="shared" si="7"/>
        <v/>
      </c>
    </row>
    <row r="76" spans="4:8" ht="16.5" thickTop="1" thickBot="1">
      <c r="D76" s="8"/>
      <c r="E76" s="40" t="str">
        <f t="shared" si="4"/>
        <v/>
      </c>
      <c r="F76" s="40" t="str">
        <f t="shared" si="5"/>
        <v/>
      </c>
      <c r="G76" s="40" t="str">
        <f t="shared" si="6"/>
        <v/>
      </c>
      <c r="H76" s="40" t="str">
        <f t="shared" si="7"/>
        <v/>
      </c>
    </row>
    <row r="77" spans="4:8" ht="16.5" thickTop="1" thickBot="1">
      <c r="D77" s="8"/>
      <c r="E77" s="40" t="str">
        <f t="shared" si="4"/>
        <v/>
      </c>
      <c r="F77" s="40" t="str">
        <f t="shared" si="5"/>
        <v/>
      </c>
      <c r="G77" s="40" t="str">
        <f t="shared" si="6"/>
        <v/>
      </c>
      <c r="H77" s="40" t="str">
        <f t="shared" si="7"/>
        <v/>
      </c>
    </row>
    <row r="78" spans="4:8" ht="16.5" thickTop="1" thickBot="1">
      <c r="D78" s="8"/>
      <c r="E78" s="40" t="str">
        <f t="shared" si="4"/>
        <v/>
      </c>
      <c r="F78" s="40" t="str">
        <f t="shared" si="5"/>
        <v/>
      </c>
      <c r="G78" s="40" t="str">
        <f t="shared" si="6"/>
        <v/>
      </c>
      <c r="H78" s="40" t="str">
        <f t="shared" si="7"/>
        <v/>
      </c>
    </row>
    <row r="79" spans="4:8" ht="16.5" thickTop="1" thickBot="1">
      <c r="D79" s="8"/>
      <c r="E79" s="40" t="str">
        <f t="shared" si="4"/>
        <v/>
      </c>
      <c r="F79" s="40" t="str">
        <f t="shared" si="5"/>
        <v/>
      </c>
      <c r="G79" s="40" t="str">
        <f t="shared" si="6"/>
        <v/>
      </c>
      <c r="H79" s="40" t="str">
        <f t="shared" si="7"/>
        <v/>
      </c>
    </row>
    <row r="80" spans="4:8" ht="16.5" thickTop="1" thickBot="1">
      <c r="D80" s="8"/>
      <c r="E80" s="40" t="str">
        <f t="shared" si="4"/>
        <v/>
      </c>
      <c r="F80" s="40" t="str">
        <f t="shared" si="5"/>
        <v/>
      </c>
      <c r="G80" s="40" t="str">
        <f t="shared" si="6"/>
        <v/>
      </c>
      <c r="H80" s="40" t="str">
        <f t="shared" si="7"/>
        <v/>
      </c>
    </row>
    <row r="81" spans="4:8" ht="16.5" thickTop="1" thickBot="1">
      <c r="D81" s="8"/>
      <c r="E81" s="40" t="str">
        <f t="shared" si="4"/>
        <v/>
      </c>
      <c r="F81" s="40" t="str">
        <f t="shared" si="5"/>
        <v/>
      </c>
      <c r="G81" s="40" t="str">
        <f t="shared" si="6"/>
        <v/>
      </c>
      <c r="H81" s="40" t="str">
        <f t="shared" si="7"/>
        <v/>
      </c>
    </row>
    <row r="82" spans="4:8" ht="16.5" thickTop="1" thickBot="1">
      <c r="D82" s="8"/>
      <c r="E82" s="40" t="str">
        <f t="shared" si="4"/>
        <v/>
      </c>
      <c r="F82" s="40" t="str">
        <f t="shared" si="5"/>
        <v/>
      </c>
      <c r="G82" s="40" t="str">
        <f t="shared" si="6"/>
        <v/>
      </c>
      <c r="H82" s="40" t="str">
        <f t="shared" si="7"/>
        <v/>
      </c>
    </row>
    <row r="83" spans="4:8" ht="16.5" thickTop="1" thickBot="1">
      <c r="D83" s="8"/>
      <c r="E83" s="40" t="str">
        <f t="shared" si="4"/>
        <v/>
      </c>
      <c r="F83" s="40" t="str">
        <f t="shared" si="5"/>
        <v/>
      </c>
      <c r="G83" s="40" t="str">
        <f t="shared" si="6"/>
        <v/>
      </c>
      <c r="H83" s="40" t="str">
        <f t="shared" si="7"/>
        <v/>
      </c>
    </row>
    <row r="84" spans="4:8" ht="16.5" thickTop="1" thickBot="1">
      <c r="D84" s="8"/>
      <c r="E84" s="40" t="str">
        <f t="shared" si="4"/>
        <v/>
      </c>
      <c r="F84" s="40" t="str">
        <f t="shared" si="5"/>
        <v/>
      </c>
      <c r="G84" s="40" t="str">
        <f t="shared" si="6"/>
        <v/>
      </c>
      <c r="H84" s="40" t="str">
        <f t="shared" si="7"/>
        <v/>
      </c>
    </row>
    <row r="85" spans="4:8" ht="16.5" thickTop="1" thickBot="1">
      <c r="D85" s="8"/>
      <c r="E85" s="40" t="str">
        <f t="shared" si="4"/>
        <v/>
      </c>
      <c r="F85" s="40" t="str">
        <f t="shared" si="5"/>
        <v/>
      </c>
      <c r="G85" s="40" t="str">
        <f t="shared" si="6"/>
        <v/>
      </c>
      <c r="H85" s="40" t="str">
        <f t="shared" si="7"/>
        <v/>
      </c>
    </row>
    <row r="86" spans="4:8" ht="16.5" thickTop="1" thickBot="1">
      <c r="D86" s="8"/>
      <c r="E86" s="40" t="str">
        <f t="shared" si="4"/>
        <v/>
      </c>
      <c r="F86" s="40" t="str">
        <f t="shared" si="5"/>
        <v/>
      </c>
      <c r="G86" s="40" t="str">
        <f t="shared" si="6"/>
        <v/>
      </c>
      <c r="H86" s="40" t="str">
        <f t="shared" si="7"/>
        <v/>
      </c>
    </row>
    <row r="87" spans="4:8" ht="16.5" thickTop="1" thickBot="1">
      <c r="D87" s="8"/>
      <c r="E87" s="40" t="str">
        <f t="shared" si="4"/>
        <v/>
      </c>
      <c r="F87" s="40" t="str">
        <f t="shared" si="5"/>
        <v/>
      </c>
      <c r="G87" s="40" t="str">
        <f t="shared" si="6"/>
        <v/>
      </c>
      <c r="H87" s="40" t="str">
        <f t="shared" si="7"/>
        <v/>
      </c>
    </row>
    <row r="88" spans="4:8" ht="16.5" thickTop="1" thickBot="1">
      <c r="D88" s="8"/>
      <c r="E88" s="40" t="str">
        <f t="shared" si="4"/>
        <v/>
      </c>
      <c r="F88" s="40" t="str">
        <f t="shared" si="5"/>
        <v/>
      </c>
      <c r="G88" s="40" t="str">
        <f t="shared" si="6"/>
        <v/>
      </c>
      <c r="H88" s="40" t="str">
        <f t="shared" si="7"/>
        <v/>
      </c>
    </row>
    <row r="89" spans="4:8" ht="16.5" thickTop="1" thickBot="1">
      <c r="D89" s="8"/>
      <c r="E89" s="40" t="str">
        <f t="shared" si="4"/>
        <v/>
      </c>
      <c r="F89" s="40" t="str">
        <f t="shared" si="5"/>
        <v/>
      </c>
      <c r="G89" s="40" t="str">
        <f t="shared" si="6"/>
        <v/>
      </c>
      <c r="H89" s="40" t="str">
        <f t="shared" si="7"/>
        <v/>
      </c>
    </row>
    <row r="90" spans="4:8" ht="16.5" thickTop="1" thickBot="1">
      <c r="D90" s="8"/>
      <c r="E90" s="40" t="str">
        <f t="shared" si="4"/>
        <v/>
      </c>
      <c r="F90" s="40" t="str">
        <f t="shared" si="5"/>
        <v/>
      </c>
      <c r="G90" s="40" t="str">
        <f t="shared" si="6"/>
        <v/>
      </c>
      <c r="H90" s="40" t="str">
        <f t="shared" si="7"/>
        <v/>
      </c>
    </row>
    <row r="91" spans="4:8" ht="16.5" thickTop="1" thickBot="1">
      <c r="D91" s="8"/>
      <c r="E91" s="40" t="str">
        <f t="shared" si="4"/>
        <v/>
      </c>
      <c r="F91" s="40" t="str">
        <f t="shared" si="5"/>
        <v/>
      </c>
      <c r="G91" s="40" t="str">
        <f t="shared" si="6"/>
        <v/>
      </c>
      <c r="H91" s="40" t="str">
        <f t="shared" si="7"/>
        <v/>
      </c>
    </row>
    <row r="92" spans="4:8" ht="16.5" thickTop="1" thickBot="1">
      <c r="D92" s="8"/>
      <c r="E92" s="40" t="str">
        <f t="shared" si="4"/>
        <v/>
      </c>
      <c r="F92" s="40" t="str">
        <f t="shared" si="5"/>
        <v/>
      </c>
      <c r="G92" s="40" t="str">
        <f t="shared" si="6"/>
        <v/>
      </c>
      <c r="H92" s="40" t="str">
        <f t="shared" si="7"/>
        <v/>
      </c>
    </row>
    <row r="93" spans="4:8" ht="16.5" thickTop="1" thickBot="1">
      <c r="D93" s="8"/>
      <c r="E93" s="40" t="str">
        <f t="shared" si="4"/>
        <v/>
      </c>
      <c r="F93" s="40" t="str">
        <f t="shared" si="5"/>
        <v/>
      </c>
      <c r="G93" s="40" t="str">
        <f t="shared" si="6"/>
        <v/>
      </c>
      <c r="H93" s="40" t="str">
        <f t="shared" si="7"/>
        <v/>
      </c>
    </row>
    <row r="94" spans="4:8" ht="16.5" thickTop="1" thickBot="1">
      <c r="D94" s="8"/>
      <c r="E94" s="40" t="str">
        <f t="shared" si="4"/>
        <v/>
      </c>
      <c r="F94" s="40" t="str">
        <f t="shared" si="5"/>
        <v/>
      </c>
      <c r="G94" s="40" t="str">
        <f t="shared" si="6"/>
        <v/>
      </c>
      <c r="H94" s="40" t="str">
        <f t="shared" si="7"/>
        <v/>
      </c>
    </row>
    <row r="95" spans="4:8" ht="16.5" thickTop="1" thickBot="1">
      <c r="D95" s="8"/>
      <c r="E95" s="40" t="str">
        <f t="shared" si="4"/>
        <v/>
      </c>
      <c r="F95" s="40" t="str">
        <f t="shared" si="5"/>
        <v/>
      </c>
      <c r="G95" s="40" t="str">
        <f t="shared" si="6"/>
        <v/>
      </c>
      <c r="H95" s="40" t="str">
        <f t="shared" si="7"/>
        <v/>
      </c>
    </row>
    <row r="96" spans="4:8" ht="16.5" thickTop="1" thickBot="1">
      <c r="D96" s="8"/>
      <c r="E96" s="40" t="str">
        <f t="shared" si="4"/>
        <v/>
      </c>
      <c r="F96" s="40" t="str">
        <f t="shared" si="5"/>
        <v/>
      </c>
      <c r="G96" s="40" t="str">
        <f t="shared" si="6"/>
        <v/>
      </c>
      <c r="H96" s="40" t="str">
        <f t="shared" si="7"/>
        <v/>
      </c>
    </row>
    <row r="97" spans="4:8" ht="16.5" thickTop="1" thickBot="1">
      <c r="D97" s="8"/>
      <c r="E97" s="40" t="str">
        <f t="shared" si="4"/>
        <v/>
      </c>
      <c r="F97" s="40" t="str">
        <f t="shared" si="5"/>
        <v/>
      </c>
      <c r="G97" s="40" t="str">
        <f t="shared" si="6"/>
        <v/>
      </c>
      <c r="H97" s="40" t="str">
        <f t="shared" si="7"/>
        <v/>
      </c>
    </row>
    <row r="98" spans="4:8" ht="16.5" thickTop="1" thickBot="1">
      <c r="D98" s="8"/>
      <c r="E98" s="40" t="str">
        <f t="shared" si="4"/>
        <v/>
      </c>
      <c r="F98" s="40" t="str">
        <f t="shared" si="5"/>
        <v/>
      </c>
      <c r="G98" s="40" t="str">
        <f t="shared" si="6"/>
        <v/>
      </c>
      <c r="H98" s="40" t="str">
        <f t="shared" si="7"/>
        <v/>
      </c>
    </row>
    <row r="99" spans="4:8" ht="16.5" thickTop="1" thickBot="1">
      <c r="D99" s="8"/>
      <c r="E99" s="40" t="str">
        <f t="shared" si="4"/>
        <v/>
      </c>
      <c r="F99" s="40" t="str">
        <f t="shared" si="5"/>
        <v/>
      </c>
      <c r="G99" s="40" t="str">
        <f t="shared" si="6"/>
        <v/>
      </c>
      <c r="H99" s="40" t="str">
        <f t="shared" si="7"/>
        <v/>
      </c>
    </row>
    <row r="100" spans="4:8" ht="16.5" thickTop="1" thickBot="1">
      <c r="D100" s="8"/>
      <c r="E100" s="40" t="str">
        <f t="shared" si="4"/>
        <v/>
      </c>
      <c r="F100" s="40" t="str">
        <f t="shared" si="5"/>
        <v/>
      </c>
      <c r="G100" s="40" t="str">
        <f t="shared" si="6"/>
        <v/>
      </c>
      <c r="H100" s="40" t="str">
        <f t="shared" si="7"/>
        <v/>
      </c>
    </row>
    <row r="101" spans="4:8" ht="16.5" thickTop="1" thickBot="1">
      <c r="D101" s="8"/>
      <c r="E101" s="40" t="str">
        <f t="shared" si="4"/>
        <v/>
      </c>
      <c r="F101" s="40" t="str">
        <f t="shared" si="5"/>
        <v/>
      </c>
      <c r="G101" s="40" t="str">
        <f t="shared" si="6"/>
        <v/>
      </c>
      <c r="H101" s="40" t="str">
        <f t="shared" si="7"/>
        <v/>
      </c>
    </row>
    <row r="102" spans="4:8" ht="16.5" thickTop="1" thickBot="1">
      <c r="D102" s="8"/>
      <c r="E102" s="40" t="str">
        <f t="shared" si="4"/>
        <v/>
      </c>
      <c r="F102" s="40" t="str">
        <f t="shared" si="5"/>
        <v/>
      </c>
      <c r="G102" s="40" t="str">
        <f t="shared" si="6"/>
        <v/>
      </c>
      <c r="H102" s="40" t="str">
        <f t="shared" si="7"/>
        <v/>
      </c>
    </row>
    <row r="103" spans="4:8" ht="16.5" thickTop="1" thickBot="1">
      <c r="D103" s="8"/>
      <c r="E103" s="40" t="str">
        <f t="shared" si="4"/>
        <v/>
      </c>
      <c r="F103" s="40" t="str">
        <f t="shared" si="5"/>
        <v/>
      </c>
      <c r="G103" s="40" t="str">
        <f t="shared" si="6"/>
        <v/>
      </c>
      <c r="H103" s="40" t="str">
        <f t="shared" si="7"/>
        <v/>
      </c>
    </row>
    <row r="104" spans="4:8" ht="16.5" thickTop="1" thickBot="1">
      <c r="D104" s="8"/>
      <c r="E104" s="40" t="str">
        <f t="shared" si="4"/>
        <v/>
      </c>
      <c r="F104" s="40" t="str">
        <f t="shared" si="5"/>
        <v/>
      </c>
      <c r="G104" s="40" t="str">
        <f t="shared" si="6"/>
        <v/>
      </c>
      <c r="H104" s="40" t="str">
        <f t="shared" si="7"/>
        <v/>
      </c>
    </row>
    <row r="105" spans="4:8" ht="16.5" thickTop="1" thickBot="1">
      <c r="D105" s="8"/>
      <c r="E105" s="40" t="str">
        <f t="shared" si="4"/>
        <v/>
      </c>
      <c r="F105" s="40" t="str">
        <f t="shared" si="5"/>
        <v/>
      </c>
      <c r="G105" s="40" t="str">
        <f t="shared" si="6"/>
        <v/>
      </c>
      <c r="H105" s="40" t="str">
        <f t="shared" si="7"/>
        <v/>
      </c>
    </row>
    <row r="106" spans="4:8" ht="16.5" thickTop="1" thickBot="1">
      <c r="D106" s="8"/>
      <c r="E106" s="40" t="str">
        <f t="shared" si="4"/>
        <v/>
      </c>
      <c r="F106" s="40" t="str">
        <f t="shared" si="5"/>
        <v/>
      </c>
      <c r="G106" s="40" t="str">
        <f t="shared" si="6"/>
        <v/>
      </c>
      <c r="H106" s="40" t="str">
        <f t="shared" si="7"/>
        <v/>
      </c>
    </row>
    <row r="107" spans="4:8" ht="16.5" thickTop="1" thickBot="1">
      <c r="D107" s="8"/>
      <c r="E107" s="40" t="str">
        <f t="shared" si="4"/>
        <v/>
      </c>
      <c r="F107" s="40" t="str">
        <f t="shared" si="5"/>
        <v/>
      </c>
      <c r="G107" s="40" t="str">
        <f t="shared" si="6"/>
        <v/>
      </c>
      <c r="H107" s="40" t="str">
        <f t="shared" si="7"/>
        <v/>
      </c>
    </row>
    <row r="108" spans="4:8" ht="16.5" thickTop="1" thickBot="1">
      <c r="D108" s="8"/>
      <c r="E108" s="40" t="str">
        <f t="shared" si="4"/>
        <v/>
      </c>
      <c r="F108" s="40" t="str">
        <f t="shared" si="5"/>
        <v/>
      </c>
      <c r="G108" s="40" t="str">
        <f t="shared" si="6"/>
        <v/>
      </c>
      <c r="H108" s="40" t="str">
        <f t="shared" si="7"/>
        <v/>
      </c>
    </row>
    <row r="109" spans="4:8" ht="16.5" thickTop="1" thickBot="1">
      <c r="D109" s="8"/>
      <c r="E109" s="40" t="str">
        <f t="shared" si="4"/>
        <v/>
      </c>
      <c r="F109" s="40" t="str">
        <f t="shared" si="5"/>
        <v/>
      </c>
      <c r="G109" s="40" t="str">
        <f t="shared" si="6"/>
        <v/>
      </c>
      <c r="H109" s="40" t="str">
        <f t="shared" si="7"/>
        <v/>
      </c>
    </row>
    <row r="110" spans="4:8" ht="16.5" thickTop="1" thickBot="1">
      <c r="D110" s="8"/>
      <c r="E110" s="40" t="str">
        <f t="shared" si="4"/>
        <v/>
      </c>
      <c r="F110" s="40" t="str">
        <f t="shared" si="5"/>
        <v/>
      </c>
      <c r="G110" s="40" t="str">
        <f t="shared" si="6"/>
        <v/>
      </c>
      <c r="H110" s="40" t="str">
        <f t="shared" si="7"/>
        <v/>
      </c>
    </row>
    <row r="111" spans="4:8" ht="16.5" thickTop="1" thickBot="1">
      <c r="D111" s="8"/>
      <c r="E111" s="40" t="str">
        <f t="shared" si="4"/>
        <v/>
      </c>
      <c r="F111" s="40" t="str">
        <f t="shared" si="5"/>
        <v/>
      </c>
      <c r="G111" s="40" t="str">
        <f t="shared" si="6"/>
        <v/>
      </c>
      <c r="H111" s="40" t="str">
        <f t="shared" si="7"/>
        <v/>
      </c>
    </row>
    <row r="112" spans="4:8" ht="16.5" thickTop="1" thickBot="1">
      <c r="D112" s="8"/>
      <c r="E112" s="40" t="str">
        <f t="shared" si="4"/>
        <v/>
      </c>
      <c r="F112" s="40" t="str">
        <f t="shared" si="5"/>
        <v/>
      </c>
      <c r="G112" s="40" t="str">
        <f t="shared" si="6"/>
        <v/>
      </c>
      <c r="H112" s="40" t="str">
        <f t="shared" si="7"/>
        <v/>
      </c>
    </row>
    <row r="113" spans="4:8" ht="16.5" thickTop="1" thickBot="1">
      <c r="D113" s="8"/>
      <c r="E113" s="40" t="str">
        <f t="shared" si="4"/>
        <v/>
      </c>
      <c r="F113" s="40" t="str">
        <f t="shared" si="5"/>
        <v/>
      </c>
      <c r="G113" s="40" t="str">
        <f t="shared" si="6"/>
        <v/>
      </c>
      <c r="H113" s="40" t="str">
        <f t="shared" si="7"/>
        <v/>
      </c>
    </row>
    <row r="114" spans="4:8" ht="16.5" thickTop="1" thickBot="1">
      <c r="D114" s="8"/>
      <c r="E114" s="40" t="str">
        <f t="shared" si="4"/>
        <v/>
      </c>
      <c r="F114" s="40" t="str">
        <f t="shared" si="5"/>
        <v/>
      </c>
      <c r="G114" s="40" t="str">
        <f t="shared" si="6"/>
        <v/>
      </c>
      <c r="H114" s="40" t="str">
        <f t="shared" si="7"/>
        <v/>
      </c>
    </row>
    <row r="115" spans="4:8" ht="16.5" thickTop="1" thickBot="1">
      <c r="D115" s="8"/>
      <c r="E115" s="40" t="str">
        <f t="shared" si="4"/>
        <v/>
      </c>
      <c r="F115" s="40" t="str">
        <f t="shared" si="5"/>
        <v/>
      </c>
      <c r="G115" s="40" t="str">
        <f t="shared" si="6"/>
        <v/>
      </c>
      <c r="H115" s="40" t="str">
        <f t="shared" si="7"/>
        <v/>
      </c>
    </row>
    <row r="116" spans="4:8" ht="16.5" thickTop="1" thickBot="1">
      <c r="D116" s="8"/>
      <c r="E116" s="40" t="str">
        <f t="shared" si="4"/>
        <v/>
      </c>
      <c r="F116" s="40" t="str">
        <f t="shared" si="5"/>
        <v/>
      </c>
      <c r="G116" s="40" t="str">
        <f t="shared" si="6"/>
        <v/>
      </c>
      <c r="H116" s="40" t="str">
        <f t="shared" si="7"/>
        <v/>
      </c>
    </row>
    <row r="117" spans="4:8" ht="16.5" thickTop="1" thickBot="1">
      <c r="D117" s="8"/>
      <c r="E117" s="40" t="str">
        <f t="shared" si="4"/>
        <v/>
      </c>
      <c r="F117" s="40" t="str">
        <f t="shared" si="5"/>
        <v/>
      </c>
      <c r="G117" s="40" t="str">
        <f t="shared" si="6"/>
        <v/>
      </c>
      <c r="H117" s="40" t="str">
        <f t="shared" si="7"/>
        <v/>
      </c>
    </row>
    <row r="118" spans="4:8" ht="16.5" thickTop="1" thickBot="1">
      <c r="D118" s="8"/>
      <c r="E118" s="40" t="str">
        <f t="shared" si="4"/>
        <v/>
      </c>
      <c r="F118" s="40" t="str">
        <f t="shared" si="5"/>
        <v/>
      </c>
      <c r="G118" s="40" t="str">
        <f t="shared" si="6"/>
        <v/>
      </c>
      <c r="H118" s="40" t="str">
        <f t="shared" si="7"/>
        <v/>
      </c>
    </row>
    <row r="119" spans="4:8" ht="16.5" thickTop="1" thickBot="1">
      <c r="D119" s="8"/>
      <c r="E119" s="40" t="str">
        <f t="shared" si="4"/>
        <v/>
      </c>
      <c r="F119" s="40" t="str">
        <f t="shared" si="5"/>
        <v/>
      </c>
      <c r="G119" s="40" t="str">
        <f t="shared" si="6"/>
        <v/>
      </c>
      <c r="H119" s="40" t="str">
        <f t="shared" si="7"/>
        <v/>
      </c>
    </row>
    <row r="120" spans="4:8" ht="16.5" thickTop="1" thickBot="1">
      <c r="D120" s="8"/>
      <c r="E120" s="40" t="str">
        <f t="shared" si="4"/>
        <v/>
      </c>
      <c r="F120" s="40" t="str">
        <f t="shared" si="5"/>
        <v/>
      </c>
      <c r="G120" s="40" t="str">
        <f t="shared" si="6"/>
        <v/>
      </c>
      <c r="H120" s="40" t="str">
        <f t="shared" si="7"/>
        <v/>
      </c>
    </row>
    <row r="121" spans="4:8" ht="16.5" thickTop="1" thickBot="1">
      <c r="D121" s="8"/>
      <c r="E121" s="40" t="str">
        <f t="shared" si="4"/>
        <v/>
      </c>
      <c r="F121" s="40" t="str">
        <f t="shared" si="5"/>
        <v/>
      </c>
      <c r="G121" s="40" t="str">
        <f t="shared" si="6"/>
        <v/>
      </c>
      <c r="H121" s="40" t="str">
        <f t="shared" si="7"/>
        <v/>
      </c>
    </row>
    <row r="122" spans="4:8" ht="16.5" thickTop="1" thickBot="1">
      <c r="D122" s="8"/>
      <c r="E122" s="40" t="str">
        <f t="shared" si="4"/>
        <v/>
      </c>
      <c r="F122" s="40" t="str">
        <f t="shared" si="5"/>
        <v/>
      </c>
      <c r="G122" s="40" t="str">
        <f t="shared" si="6"/>
        <v/>
      </c>
      <c r="H122" s="40" t="str">
        <f t="shared" si="7"/>
        <v/>
      </c>
    </row>
    <row r="123" spans="4:8" ht="16.5" thickTop="1" thickBot="1">
      <c r="D123" s="8"/>
      <c r="E123" s="40" t="str">
        <f t="shared" si="4"/>
        <v/>
      </c>
      <c r="F123" s="40" t="str">
        <f t="shared" si="5"/>
        <v/>
      </c>
      <c r="G123" s="40" t="str">
        <f t="shared" si="6"/>
        <v/>
      </c>
      <c r="H123" s="40" t="str">
        <f t="shared" si="7"/>
        <v/>
      </c>
    </row>
    <row r="124" spans="4:8" ht="16.5" thickTop="1" thickBot="1">
      <c r="D124" s="8"/>
      <c r="E124" s="40" t="str">
        <f t="shared" si="4"/>
        <v/>
      </c>
      <c r="F124" s="40" t="str">
        <f t="shared" si="5"/>
        <v/>
      </c>
      <c r="G124" s="40" t="str">
        <f t="shared" si="6"/>
        <v/>
      </c>
      <c r="H124" s="40" t="str">
        <f t="shared" si="7"/>
        <v/>
      </c>
    </row>
    <row r="125" spans="4:8" ht="16.5" thickTop="1" thickBot="1">
      <c r="D125" s="8"/>
      <c r="E125" s="40" t="str">
        <f t="shared" si="4"/>
        <v/>
      </c>
      <c r="F125" s="40" t="str">
        <f t="shared" si="5"/>
        <v/>
      </c>
      <c r="G125" s="40" t="str">
        <f t="shared" si="6"/>
        <v/>
      </c>
      <c r="H125" s="40" t="str">
        <f t="shared" si="7"/>
        <v/>
      </c>
    </row>
    <row r="126" spans="4:8" ht="16.5" thickTop="1" thickBot="1">
      <c r="D126" s="8"/>
      <c r="E126" s="40" t="str">
        <f t="shared" si="4"/>
        <v/>
      </c>
      <c r="F126" s="40" t="str">
        <f t="shared" si="5"/>
        <v/>
      </c>
      <c r="G126" s="40" t="str">
        <f t="shared" si="6"/>
        <v/>
      </c>
      <c r="H126" s="40" t="str">
        <f t="shared" si="7"/>
        <v/>
      </c>
    </row>
    <row r="127" spans="4:8" ht="16.5" thickTop="1" thickBot="1">
      <c r="D127" s="8"/>
      <c r="E127" s="40" t="str">
        <f t="shared" si="4"/>
        <v/>
      </c>
      <c r="F127" s="40" t="str">
        <f t="shared" si="5"/>
        <v/>
      </c>
      <c r="G127" s="40" t="str">
        <f t="shared" si="6"/>
        <v/>
      </c>
      <c r="H127" s="40" t="str">
        <f t="shared" si="7"/>
        <v/>
      </c>
    </row>
    <row r="128" spans="4:8" ht="16.5" thickTop="1" thickBot="1">
      <c r="D128" s="8"/>
      <c r="E128" s="40" t="str">
        <f t="shared" si="4"/>
        <v/>
      </c>
      <c r="F128" s="40" t="str">
        <f t="shared" si="5"/>
        <v/>
      </c>
      <c r="G128" s="40" t="str">
        <f t="shared" si="6"/>
        <v/>
      </c>
      <c r="H128" s="40" t="str">
        <f t="shared" si="7"/>
        <v/>
      </c>
    </row>
    <row r="129" spans="4:8" ht="16.5" thickTop="1" thickBot="1">
      <c r="D129" s="8"/>
      <c r="E129" s="40" t="str">
        <f t="shared" si="4"/>
        <v/>
      </c>
      <c r="F129" s="40" t="str">
        <f t="shared" si="5"/>
        <v/>
      </c>
      <c r="G129" s="40" t="str">
        <f t="shared" si="6"/>
        <v/>
      </c>
      <c r="H129" s="40" t="str">
        <f t="shared" si="7"/>
        <v/>
      </c>
    </row>
    <row r="130" spans="4:8" ht="16.5" thickTop="1" thickBot="1">
      <c r="D130" s="8"/>
      <c r="E130" s="40" t="str">
        <f t="shared" si="4"/>
        <v/>
      </c>
      <c r="F130" s="40" t="str">
        <f t="shared" si="5"/>
        <v/>
      </c>
      <c r="G130" s="40" t="str">
        <f t="shared" si="6"/>
        <v/>
      </c>
      <c r="H130" s="40" t="str">
        <f t="shared" si="7"/>
        <v/>
      </c>
    </row>
    <row r="131" spans="4:8" ht="16.5" thickTop="1" thickBot="1">
      <c r="D131" s="8"/>
      <c r="E131" s="40" t="str">
        <f t="shared" si="4"/>
        <v/>
      </c>
      <c r="F131" s="40" t="str">
        <f t="shared" si="5"/>
        <v/>
      </c>
      <c r="G131" s="40" t="str">
        <f t="shared" si="6"/>
        <v/>
      </c>
      <c r="H131" s="40" t="str">
        <f t="shared" si="7"/>
        <v/>
      </c>
    </row>
    <row r="132" spans="4:8" ht="16.5" thickTop="1" thickBot="1">
      <c r="D132" s="8"/>
      <c r="E132" s="40" t="str">
        <f t="shared" si="4"/>
        <v/>
      </c>
      <c r="F132" s="40" t="str">
        <f t="shared" si="5"/>
        <v/>
      </c>
      <c r="G132" s="40" t="str">
        <f t="shared" si="6"/>
        <v/>
      </c>
      <c r="H132" s="40" t="str">
        <f t="shared" si="7"/>
        <v/>
      </c>
    </row>
    <row r="133" spans="4:8" ht="16.5" thickTop="1" thickBot="1">
      <c r="D133" s="8"/>
      <c r="E133" s="40" t="str">
        <f t="shared" si="4"/>
        <v/>
      </c>
      <c r="F133" s="40" t="str">
        <f t="shared" si="5"/>
        <v/>
      </c>
      <c r="G133" s="40" t="str">
        <f t="shared" si="6"/>
        <v/>
      </c>
      <c r="H133" s="40" t="str">
        <f t="shared" si="7"/>
        <v/>
      </c>
    </row>
    <row r="134" spans="4:8" ht="16.5" thickTop="1" thickBot="1">
      <c r="D134" s="8"/>
      <c r="E134" s="40" t="str">
        <f t="shared" si="4"/>
        <v/>
      </c>
      <c r="F134" s="40" t="str">
        <f t="shared" si="5"/>
        <v/>
      </c>
      <c r="G134" s="40" t="str">
        <f t="shared" si="6"/>
        <v/>
      </c>
      <c r="H134" s="40" t="str">
        <f t="shared" si="7"/>
        <v/>
      </c>
    </row>
    <row r="135" spans="4:8" ht="16.5" thickTop="1" thickBot="1">
      <c r="D135" s="8"/>
      <c r="E135" s="40" t="str">
        <f t="shared" ref="E135:E198" si="8">IF(AND(ISBLANK($D135),$B135&gt;0),$B135,"")</f>
        <v/>
      </c>
      <c r="F135" s="40" t="str">
        <f t="shared" ref="F135:F198" si="9">IF(AND(ISBLANK($D135),$B135&lt;0),$B135,"")</f>
        <v/>
      </c>
      <c r="G135" s="40" t="str">
        <f t="shared" ref="G135:G198" si="10">IF(AND(NOT(ISBLANK($D135)),$B135&gt;0),$B135,"")</f>
        <v/>
      </c>
      <c r="H135" s="40" t="str">
        <f t="shared" ref="H135:H198" si="11">IF(AND(NOT(ISBLANK($D135)),$B135&lt;0),$B135,"")</f>
        <v/>
      </c>
    </row>
    <row r="136" spans="4:8" ht="16.5" thickTop="1" thickBot="1">
      <c r="D136" s="8"/>
      <c r="E136" s="40" t="str">
        <f t="shared" si="8"/>
        <v/>
      </c>
      <c r="F136" s="40" t="str">
        <f t="shared" si="9"/>
        <v/>
      </c>
      <c r="G136" s="40" t="str">
        <f t="shared" si="10"/>
        <v/>
      </c>
      <c r="H136" s="40" t="str">
        <f t="shared" si="11"/>
        <v/>
      </c>
    </row>
    <row r="137" spans="4:8" ht="16.5" thickTop="1" thickBot="1">
      <c r="D137" s="8"/>
      <c r="E137" s="40" t="str">
        <f t="shared" si="8"/>
        <v/>
      </c>
      <c r="F137" s="40" t="str">
        <f t="shared" si="9"/>
        <v/>
      </c>
      <c r="G137" s="40" t="str">
        <f t="shared" si="10"/>
        <v/>
      </c>
      <c r="H137" s="40" t="str">
        <f t="shared" si="11"/>
        <v/>
      </c>
    </row>
    <row r="138" spans="4:8" ht="16.5" thickTop="1" thickBot="1">
      <c r="D138" s="8"/>
      <c r="E138" s="40" t="str">
        <f t="shared" si="8"/>
        <v/>
      </c>
      <c r="F138" s="40" t="str">
        <f t="shared" si="9"/>
        <v/>
      </c>
      <c r="G138" s="40" t="str">
        <f t="shared" si="10"/>
        <v/>
      </c>
      <c r="H138" s="40" t="str">
        <f t="shared" si="11"/>
        <v/>
      </c>
    </row>
    <row r="139" spans="4:8" ht="16.5" thickTop="1" thickBot="1">
      <c r="D139" s="8"/>
      <c r="E139" s="40" t="str">
        <f t="shared" si="8"/>
        <v/>
      </c>
      <c r="F139" s="40" t="str">
        <f t="shared" si="9"/>
        <v/>
      </c>
      <c r="G139" s="40" t="str">
        <f t="shared" si="10"/>
        <v/>
      </c>
      <c r="H139" s="40" t="str">
        <f t="shared" si="11"/>
        <v/>
      </c>
    </row>
    <row r="140" spans="4:8" ht="16.5" thickTop="1" thickBot="1">
      <c r="D140" s="8"/>
      <c r="E140" s="40" t="str">
        <f t="shared" si="8"/>
        <v/>
      </c>
      <c r="F140" s="40" t="str">
        <f t="shared" si="9"/>
        <v/>
      </c>
      <c r="G140" s="40" t="str">
        <f t="shared" si="10"/>
        <v/>
      </c>
      <c r="H140" s="40" t="str">
        <f t="shared" si="11"/>
        <v/>
      </c>
    </row>
    <row r="141" spans="4:8" ht="16.5" thickTop="1" thickBot="1">
      <c r="D141" s="8"/>
      <c r="E141" s="40" t="str">
        <f t="shared" si="8"/>
        <v/>
      </c>
      <c r="F141" s="40" t="str">
        <f t="shared" si="9"/>
        <v/>
      </c>
      <c r="G141" s="40" t="str">
        <f t="shared" si="10"/>
        <v/>
      </c>
      <c r="H141" s="40" t="str">
        <f t="shared" si="11"/>
        <v/>
      </c>
    </row>
    <row r="142" spans="4:8" ht="16.5" thickTop="1" thickBot="1">
      <c r="D142" s="8"/>
      <c r="E142" s="40" t="str">
        <f t="shared" si="8"/>
        <v/>
      </c>
      <c r="F142" s="40" t="str">
        <f t="shared" si="9"/>
        <v/>
      </c>
      <c r="G142" s="40" t="str">
        <f t="shared" si="10"/>
        <v/>
      </c>
      <c r="H142" s="40" t="str">
        <f t="shared" si="11"/>
        <v/>
      </c>
    </row>
    <row r="143" spans="4:8" ht="16.5" thickTop="1" thickBot="1">
      <c r="D143" s="8"/>
      <c r="E143" s="40" t="str">
        <f t="shared" si="8"/>
        <v/>
      </c>
      <c r="F143" s="40" t="str">
        <f t="shared" si="9"/>
        <v/>
      </c>
      <c r="G143" s="40" t="str">
        <f t="shared" si="10"/>
        <v/>
      </c>
      <c r="H143" s="40" t="str">
        <f t="shared" si="11"/>
        <v/>
      </c>
    </row>
    <row r="144" spans="4:8" ht="16.5" thickTop="1" thickBot="1">
      <c r="D144" s="8"/>
      <c r="E144" s="40" t="str">
        <f t="shared" si="8"/>
        <v/>
      </c>
      <c r="F144" s="40" t="str">
        <f t="shared" si="9"/>
        <v/>
      </c>
      <c r="G144" s="40" t="str">
        <f t="shared" si="10"/>
        <v/>
      </c>
      <c r="H144" s="40" t="str">
        <f t="shared" si="11"/>
        <v/>
      </c>
    </row>
    <row r="145" spans="4:8" ht="16.5" thickTop="1" thickBot="1">
      <c r="D145" s="8"/>
      <c r="E145" s="40" t="str">
        <f t="shared" si="8"/>
        <v/>
      </c>
      <c r="F145" s="40" t="str">
        <f t="shared" si="9"/>
        <v/>
      </c>
      <c r="G145" s="40" t="str">
        <f t="shared" si="10"/>
        <v/>
      </c>
      <c r="H145" s="40" t="str">
        <f t="shared" si="11"/>
        <v/>
      </c>
    </row>
    <row r="146" spans="4:8" ht="16.5" thickTop="1" thickBot="1">
      <c r="D146" s="8"/>
      <c r="E146" s="40" t="str">
        <f t="shared" si="8"/>
        <v/>
      </c>
      <c r="F146" s="40" t="str">
        <f t="shared" si="9"/>
        <v/>
      </c>
      <c r="G146" s="40" t="str">
        <f t="shared" si="10"/>
        <v/>
      </c>
      <c r="H146" s="40" t="str">
        <f t="shared" si="11"/>
        <v/>
      </c>
    </row>
    <row r="147" spans="4:8" ht="16.5" thickTop="1" thickBot="1">
      <c r="D147" s="8"/>
      <c r="E147" s="40" t="str">
        <f t="shared" si="8"/>
        <v/>
      </c>
      <c r="F147" s="40" t="str">
        <f t="shared" si="9"/>
        <v/>
      </c>
      <c r="G147" s="40" t="str">
        <f t="shared" si="10"/>
        <v/>
      </c>
      <c r="H147" s="40" t="str">
        <f t="shared" si="11"/>
        <v/>
      </c>
    </row>
    <row r="148" spans="4:8" ht="16.5" thickTop="1" thickBot="1">
      <c r="D148" s="8"/>
      <c r="E148" s="40" t="str">
        <f t="shared" si="8"/>
        <v/>
      </c>
      <c r="F148" s="40" t="str">
        <f t="shared" si="9"/>
        <v/>
      </c>
      <c r="G148" s="40" t="str">
        <f t="shared" si="10"/>
        <v/>
      </c>
      <c r="H148" s="40" t="str">
        <f t="shared" si="11"/>
        <v/>
      </c>
    </row>
    <row r="149" spans="4:8" ht="16.5" thickTop="1" thickBot="1">
      <c r="D149" s="8"/>
      <c r="E149" s="40" t="str">
        <f t="shared" si="8"/>
        <v/>
      </c>
      <c r="F149" s="40" t="str">
        <f t="shared" si="9"/>
        <v/>
      </c>
      <c r="G149" s="40" t="str">
        <f t="shared" si="10"/>
        <v/>
      </c>
      <c r="H149" s="40" t="str">
        <f t="shared" si="11"/>
        <v/>
      </c>
    </row>
    <row r="150" spans="4:8" ht="16.5" thickTop="1" thickBot="1">
      <c r="D150" s="8"/>
      <c r="E150" s="40" t="str">
        <f t="shared" si="8"/>
        <v/>
      </c>
      <c r="F150" s="40" t="str">
        <f t="shared" si="9"/>
        <v/>
      </c>
      <c r="G150" s="40" t="str">
        <f t="shared" si="10"/>
        <v/>
      </c>
      <c r="H150" s="40" t="str">
        <f t="shared" si="11"/>
        <v/>
      </c>
    </row>
    <row r="151" spans="4:8" ht="16.5" thickTop="1" thickBot="1">
      <c r="D151" s="8"/>
      <c r="E151" s="40" t="str">
        <f t="shared" si="8"/>
        <v/>
      </c>
      <c r="F151" s="40" t="str">
        <f t="shared" si="9"/>
        <v/>
      </c>
      <c r="G151" s="40" t="str">
        <f t="shared" si="10"/>
        <v/>
      </c>
      <c r="H151" s="40" t="str">
        <f t="shared" si="11"/>
        <v/>
      </c>
    </row>
    <row r="152" spans="4:8" ht="16.5" thickTop="1" thickBot="1">
      <c r="D152" s="8"/>
      <c r="E152" s="40" t="str">
        <f t="shared" si="8"/>
        <v/>
      </c>
      <c r="F152" s="40" t="str">
        <f t="shared" si="9"/>
        <v/>
      </c>
      <c r="G152" s="40" t="str">
        <f t="shared" si="10"/>
        <v/>
      </c>
      <c r="H152" s="40" t="str">
        <f t="shared" si="11"/>
        <v/>
      </c>
    </row>
    <row r="153" spans="4:8" ht="16.5" thickTop="1" thickBot="1">
      <c r="D153" s="8"/>
      <c r="E153" s="40" t="str">
        <f t="shared" si="8"/>
        <v/>
      </c>
      <c r="F153" s="40" t="str">
        <f t="shared" si="9"/>
        <v/>
      </c>
      <c r="G153" s="40" t="str">
        <f t="shared" si="10"/>
        <v/>
      </c>
      <c r="H153" s="40" t="str">
        <f t="shared" si="11"/>
        <v/>
      </c>
    </row>
    <row r="154" spans="4:8" ht="16.5" thickTop="1" thickBot="1">
      <c r="D154" s="8"/>
      <c r="E154" s="40" t="str">
        <f t="shared" si="8"/>
        <v/>
      </c>
      <c r="F154" s="40" t="str">
        <f t="shared" si="9"/>
        <v/>
      </c>
      <c r="G154" s="40" t="str">
        <f t="shared" si="10"/>
        <v/>
      </c>
      <c r="H154" s="40" t="str">
        <f t="shared" si="11"/>
        <v/>
      </c>
    </row>
    <row r="155" spans="4:8" ht="16.5" thickTop="1" thickBot="1">
      <c r="D155" s="8"/>
      <c r="E155" s="40" t="str">
        <f t="shared" si="8"/>
        <v/>
      </c>
      <c r="F155" s="40" t="str">
        <f t="shared" si="9"/>
        <v/>
      </c>
      <c r="G155" s="40" t="str">
        <f t="shared" si="10"/>
        <v/>
      </c>
      <c r="H155" s="40" t="str">
        <f t="shared" si="11"/>
        <v/>
      </c>
    </row>
    <row r="156" spans="4:8" ht="16.5" thickTop="1" thickBot="1">
      <c r="D156" s="8"/>
      <c r="E156" s="40" t="str">
        <f t="shared" si="8"/>
        <v/>
      </c>
      <c r="F156" s="40" t="str">
        <f t="shared" si="9"/>
        <v/>
      </c>
      <c r="G156" s="40" t="str">
        <f t="shared" si="10"/>
        <v/>
      </c>
      <c r="H156" s="40" t="str">
        <f t="shared" si="11"/>
        <v/>
      </c>
    </row>
    <row r="157" spans="4:8" ht="16.5" thickTop="1" thickBot="1">
      <c r="D157" s="8"/>
      <c r="E157" s="40" t="str">
        <f t="shared" si="8"/>
        <v/>
      </c>
      <c r="F157" s="40" t="str">
        <f t="shared" si="9"/>
        <v/>
      </c>
      <c r="G157" s="40" t="str">
        <f t="shared" si="10"/>
        <v/>
      </c>
      <c r="H157" s="40" t="str">
        <f t="shared" si="11"/>
        <v/>
      </c>
    </row>
    <row r="158" spans="4:8" ht="16.5" thickTop="1" thickBot="1">
      <c r="D158" s="8"/>
      <c r="E158" s="40" t="str">
        <f t="shared" si="8"/>
        <v/>
      </c>
      <c r="F158" s="40" t="str">
        <f t="shared" si="9"/>
        <v/>
      </c>
      <c r="G158" s="40" t="str">
        <f t="shared" si="10"/>
        <v/>
      </c>
      <c r="H158" s="40" t="str">
        <f t="shared" si="11"/>
        <v/>
      </c>
    </row>
    <row r="159" spans="4:8" ht="16.5" thickTop="1" thickBot="1">
      <c r="D159" s="8"/>
      <c r="E159" s="40" t="str">
        <f t="shared" si="8"/>
        <v/>
      </c>
      <c r="F159" s="40" t="str">
        <f t="shared" si="9"/>
        <v/>
      </c>
      <c r="G159" s="40" t="str">
        <f t="shared" si="10"/>
        <v/>
      </c>
      <c r="H159" s="40" t="str">
        <f t="shared" si="11"/>
        <v/>
      </c>
    </row>
    <row r="160" spans="4:8" ht="16.5" thickTop="1" thickBot="1">
      <c r="D160" s="8"/>
      <c r="E160" s="40" t="str">
        <f t="shared" si="8"/>
        <v/>
      </c>
      <c r="F160" s="40" t="str">
        <f t="shared" si="9"/>
        <v/>
      </c>
      <c r="G160" s="40" t="str">
        <f t="shared" si="10"/>
        <v/>
      </c>
      <c r="H160" s="40" t="str">
        <f t="shared" si="11"/>
        <v/>
      </c>
    </row>
    <row r="161" spans="4:8" ht="16.5" thickTop="1" thickBot="1">
      <c r="D161" s="8"/>
      <c r="E161" s="40" t="str">
        <f t="shared" si="8"/>
        <v/>
      </c>
      <c r="F161" s="40" t="str">
        <f t="shared" si="9"/>
        <v/>
      </c>
      <c r="G161" s="40" t="str">
        <f t="shared" si="10"/>
        <v/>
      </c>
      <c r="H161" s="40" t="str">
        <f t="shared" si="11"/>
        <v/>
      </c>
    </row>
    <row r="162" spans="4:8" ht="16.5" thickTop="1" thickBot="1">
      <c r="D162" s="8"/>
      <c r="E162" s="40" t="str">
        <f t="shared" si="8"/>
        <v/>
      </c>
      <c r="F162" s="40" t="str">
        <f t="shared" si="9"/>
        <v/>
      </c>
      <c r="G162" s="40" t="str">
        <f t="shared" si="10"/>
        <v/>
      </c>
      <c r="H162" s="40" t="str">
        <f t="shared" si="11"/>
        <v/>
      </c>
    </row>
    <row r="163" spans="4:8" ht="16.5" thickTop="1" thickBot="1">
      <c r="D163" s="8"/>
      <c r="E163" s="40" t="str">
        <f t="shared" si="8"/>
        <v/>
      </c>
      <c r="F163" s="40" t="str">
        <f t="shared" si="9"/>
        <v/>
      </c>
      <c r="G163" s="40" t="str">
        <f t="shared" si="10"/>
        <v/>
      </c>
      <c r="H163" s="40" t="str">
        <f t="shared" si="11"/>
        <v/>
      </c>
    </row>
    <row r="164" spans="4:8" ht="16.5" thickTop="1" thickBot="1">
      <c r="D164" s="8"/>
      <c r="E164" s="40" t="str">
        <f t="shared" si="8"/>
        <v/>
      </c>
      <c r="F164" s="40" t="str">
        <f t="shared" si="9"/>
        <v/>
      </c>
      <c r="G164" s="40" t="str">
        <f t="shared" si="10"/>
        <v/>
      </c>
      <c r="H164" s="40" t="str">
        <f t="shared" si="11"/>
        <v/>
      </c>
    </row>
    <row r="165" spans="4:8" ht="16.5" thickTop="1" thickBot="1">
      <c r="D165" s="8"/>
      <c r="E165" s="40" t="str">
        <f t="shared" si="8"/>
        <v/>
      </c>
      <c r="F165" s="40" t="str">
        <f t="shared" si="9"/>
        <v/>
      </c>
      <c r="G165" s="40" t="str">
        <f t="shared" si="10"/>
        <v/>
      </c>
      <c r="H165" s="40" t="str">
        <f t="shared" si="11"/>
        <v/>
      </c>
    </row>
    <row r="166" spans="4:8" ht="16.5" thickTop="1" thickBot="1">
      <c r="D166" s="8"/>
      <c r="E166" s="40" t="str">
        <f t="shared" si="8"/>
        <v/>
      </c>
      <c r="F166" s="40" t="str">
        <f t="shared" si="9"/>
        <v/>
      </c>
      <c r="G166" s="40" t="str">
        <f t="shared" si="10"/>
        <v/>
      </c>
      <c r="H166" s="40" t="str">
        <f t="shared" si="11"/>
        <v/>
      </c>
    </row>
    <row r="167" spans="4:8" ht="16.5" thickTop="1" thickBot="1">
      <c r="D167" s="8"/>
      <c r="E167" s="40" t="str">
        <f t="shared" si="8"/>
        <v/>
      </c>
      <c r="F167" s="40" t="str">
        <f t="shared" si="9"/>
        <v/>
      </c>
      <c r="G167" s="40" t="str">
        <f t="shared" si="10"/>
        <v/>
      </c>
      <c r="H167" s="40" t="str">
        <f t="shared" si="11"/>
        <v/>
      </c>
    </row>
    <row r="168" spans="4:8" ht="16.5" thickTop="1" thickBot="1">
      <c r="D168" s="8"/>
      <c r="E168" s="40" t="str">
        <f t="shared" si="8"/>
        <v/>
      </c>
      <c r="F168" s="40" t="str">
        <f t="shared" si="9"/>
        <v/>
      </c>
      <c r="G168" s="40" t="str">
        <f t="shared" si="10"/>
        <v/>
      </c>
      <c r="H168" s="40" t="str">
        <f t="shared" si="11"/>
        <v/>
      </c>
    </row>
    <row r="169" spans="4:8" ht="16.5" thickTop="1" thickBot="1">
      <c r="D169" s="8"/>
      <c r="E169" s="40" t="str">
        <f t="shared" si="8"/>
        <v/>
      </c>
      <c r="F169" s="40" t="str">
        <f t="shared" si="9"/>
        <v/>
      </c>
      <c r="G169" s="40" t="str">
        <f t="shared" si="10"/>
        <v/>
      </c>
      <c r="H169" s="40" t="str">
        <f t="shared" si="11"/>
        <v/>
      </c>
    </row>
    <row r="170" spans="4:8" ht="16.5" thickTop="1" thickBot="1">
      <c r="D170" s="8"/>
      <c r="E170" s="40" t="str">
        <f t="shared" si="8"/>
        <v/>
      </c>
      <c r="F170" s="40" t="str">
        <f t="shared" si="9"/>
        <v/>
      </c>
      <c r="G170" s="40" t="str">
        <f t="shared" si="10"/>
        <v/>
      </c>
      <c r="H170" s="40" t="str">
        <f t="shared" si="11"/>
        <v/>
      </c>
    </row>
    <row r="171" spans="4:8" ht="16.5" thickTop="1" thickBot="1">
      <c r="D171" s="8"/>
      <c r="E171" s="40" t="str">
        <f t="shared" si="8"/>
        <v/>
      </c>
      <c r="F171" s="40" t="str">
        <f t="shared" si="9"/>
        <v/>
      </c>
      <c r="G171" s="40" t="str">
        <f t="shared" si="10"/>
        <v/>
      </c>
      <c r="H171" s="40" t="str">
        <f t="shared" si="11"/>
        <v/>
      </c>
    </row>
    <row r="172" spans="4:8" ht="16.5" thickTop="1" thickBot="1">
      <c r="D172" s="8"/>
      <c r="E172" s="40" t="str">
        <f t="shared" si="8"/>
        <v/>
      </c>
      <c r="F172" s="40" t="str">
        <f t="shared" si="9"/>
        <v/>
      </c>
      <c r="G172" s="40" t="str">
        <f t="shared" si="10"/>
        <v/>
      </c>
      <c r="H172" s="40" t="str">
        <f t="shared" si="11"/>
        <v/>
      </c>
    </row>
    <row r="173" spans="4:8" ht="16.5" thickTop="1" thickBot="1">
      <c r="D173" s="8"/>
      <c r="E173" s="40" t="str">
        <f t="shared" si="8"/>
        <v/>
      </c>
      <c r="F173" s="40" t="str">
        <f t="shared" si="9"/>
        <v/>
      </c>
      <c r="G173" s="40" t="str">
        <f t="shared" si="10"/>
        <v/>
      </c>
      <c r="H173" s="40" t="str">
        <f t="shared" si="11"/>
        <v/>
      </c>
    </row>
    <row r="174" spans="4:8" ht="16.5" thickTop="1" thickBot="1">
      <c r="D174" s="8"/>
      <c r="E174" s="40" t="str">
        <f t="shared" si="8"/>
        <v/>
      </c>
      <c r="F174" s="40" t="str">
        <f t="shared" si="9"/>
        <v/>
      </c>
      <c r="G174" s="40" t="str">
        <f t="shared" si="10"/>
        <v/>
      </c>
      <c r="H174" s="40" t="str">
        <f t="shared" si="11"/>
        <v/>
      </c>
    </row>
    <row r="175" spans="4:8" ht="16.5" thickTop="1" thickBot="1">
      <c r="D175" s="8"/>
      <c r="E175" s="40" t="str">
        <f t="shared" si="8"/>
        <v/>
      </c>
      <c r="F175" s="40" t="str">
        <f t="shared" si="9"/>
        <v/>
      </c>
      <c r="G175" s="40" t="str">
        <f t="shared" si="10"/>
        <v/>
      </c>
      <c r="H175" s="40" t="str">
        <f t="shared" si="11"/>
        <v/>
      </c>
    </row>
    <row r="176" spans="4:8" ht="16.5" thickTop="1" thickBot="1">
      <c r="D176" s="8"/>
      <c r="E176" s="40" t="str">
        <f t="shared" si="8"/>
        <v/>
      </c>
      <c r="F176" s="40" t="str">
        <f t="shared" si="9"/>
        <v/>
      </c>
      <c r="G176" s="40" t="str">
        <f t="shared" si="10"/>
        <v/>
      </c>
      <c r="H176" s="40" t="str">
        <f t="shared" si="11"/>
        <v/>
      </c>
    </row>
    <row r="177" spans="4:8" ht="16.5" thickTop="1" thickBot="1">
      <c r="D177" s="8"/>
      <c r="E177" s="40" t="str">
        <f t="shared" si="8"/>
        <v/>
      </c>
      <c r="F177" s="40" t="str">
        <f t="shared" si="9"/>
        <v/>
      </c>
      <c r="G177" s="40" t="str">
        <f t="shared" si="10"/>
        <v/>
      </c>
      <c r="H177" s="40" t="str">
        <f t="shared" si="11"/>
        <v/>
      </c>
    </row>
    <row r="178" spans="4:8" ht="16.5" thickTop="1" thickBot="1">
      <c r="D178" s="8"/>
      <c r="E178" s="40" t="str">
        <f t="shared" si="8"/>
        <v/>
      </c>
      <c r="F178" s="40" t="str">
        <f t="shared" si="9"/>
        <v/>
      </c>
      <c r="G178" s="40" t="str">
        <f t="shared" si="10"/>
        <v/>
      </c>
      <c r="H178" s="40" t="str">
        <f t="shared" si="11"/>
        <v/>
      </c>
    </row>
    <row r="179" spans="4:8" ht="16.5" thickTop="1" thickBot="1">
      <c r="D179" s="8"/>
      <c r="E179" s="40" t="str">
        <f t="shared" si="8"/>
        <v/>
      </c>
      <c r="F179" s="40" t="str">
        <f t="shared" si="9"/>
        <v/>
      </c>
      <c r="G179" s="40" t="str">
        <f t="shared" si="10"/>
        <v/>
      </c>
      <c r="H179" s="40" t="str">
        <f t="shared" si="11"/>
        <v/>
      </c>
    </row>
    <row r="180" spans="4:8" ht="16.5" thickTop="1" thickBot="1">
      <c r="D180" s="8"/>
      <c r="E180" s="40" t="str">
        <f t="shared" si="8"/>
        <v/>
      </c>
      <c r="F180" s="40" t="str">
        <f t="shared" si="9"/>
        <v/>
      </c>
      <c r="G180" s="40" t="str">
        <f t="shared" si="10"/>
        <v/>
      </c>
      <c r="H180" s="40" t="str">
        <f t="shared" si="11"/>
        <v/>
      </c>
    </row>
    <row r="181" spans="4:8" ht="16.5" thickTop="1" thickBot="1">
      <c r="D181" s="8"/>
      <c r="E181" s="40" t="str">
        <f t="shared" si="8"/>
        <v/>
      </c>
      <c r="F181" s="40" t="str">
        <f t="shared" si="9"/>
        <v/>
      </c>
      <c r="G181" s="40" t="str">
        <f t="shared" si="10"/>
        <v/>
      </c>
      <c r="H181" s="40" t="str">
        <f t="shared" si="11"/>
        <v/>
      </c>
    </row>
    <row r="182" spans="4:8" ht="16.5" thickTop="1" thickBot="1">
      <c r="D182" s="8"/>
      <c r="E182" s="40" t="str">
        <f t="shared" si="8"/>
        <v/>
      </c>
      <c r="F182" s="40" t="str">
        <f t="shared" si="9"/>
        <v/>
      </c>
      <c r="G182" s="40" t="str">
        <f t="shared" si="10"/>
        <v/>
      </c>
      <c r="H182" s="40" t="str">
        <f t="shared" si="11"/>
        <v/>
      </c>
    </row>
    <row r="183" spans="4:8" ht="16.5" thickTop="1" thickBot="1">
      <c r="D183" s="8"/>
      <c r="E183" s="40" t="str">
        <f t="shared" si="8"/>
        <v/>
      </c>
      <c r="F183" s="40" t="str">
        <f t="shared" si="9"/>
        <v/>
      </c>
      <c r="G183" s="40" t="str">
        <f t="shared" si="10"/>
        <v/>
      </c>
      <c r="H183" s="40" t="str">
        <f t="shared" si="11"/>
        <v/>
      </c>
    </row>
    <row r="184" spans="4:8" ht="16.5" thickTop="1" thickBot="1">
      <c r="D184" s="8"/>
      <c r="E184" s="40" t="str">
        <f t="shared" si="8"/>
        <v/>
      </c>
      <c r="F184" s="40" t="str">
        <f t="shared" si="9"/>
        <v/>
      </c>
      <c r="G184" s="40" t="str">
        <f t="shared" si="10"/>
        <v/>
      </c>
      <c r="H184" s="40" t="str">
        <f t="shared" si="11"/>
        <v/>
      </c>
    </row>
    <row r="185" spans="4:8" ht="16.5" thickTop="1" thickBot="1">
      <c r="D185" s="8"/>
      <c r="E185" s="40" t="str">
        <f t="shared" si="8"/>
        <v/>
      </c>
      <c r="F185" s="40" t="str">
        <f t="shared" si="9"/>
        <v/>
      </c>
      <c r="G185" s="40" t="str">
        <f t="shared" si="10"/>
        <v/>
      </c>
      <c r="H185" s="40" t="str">
        <f t="shared" si="11"/>
        <v/>
      </c>
    </row>
    <row r="186" spans="4:8" ht="16.5" thickTop="1" thickBot="1">
      <c r="D186" s="8"/>
      <c r="E186" s="40" t="str">
        <f t="shared" si="8"/>
        <v/>
      </c>
      <c r="F186" s="40" t="str">
        <f t="shared" si="9"/>
        <v/>
      </c>
      <c r="G186" s="40" t="str">
        <f t="shared" si="10"/>
        <v/>
      </c>
      <c r="H186" s="40" t="str">
        <f t="shared" si="11"/>
        <v/>
      </c>
    </row>
    <row r="187" spans="4:8" ht="16.5" thickTop="1" thickBot="1">
      <c r="D187" s="8"/>
      <c r="E187" s="40" t="str">
        <f t="shared" si="8"/>
        <v/>
      </c>
      <c r="F187" s="40" t="str">
        <f t="shared" si="9"/>
        <v/>
      </c>
      <c r="G187" s="40" t="str">
        <f t="shared" si="10"/>
        <v/>
      </c>
      <c r="H187" s="40" t="str">
        <f t="shared" si="11"/>
        <v/>
      </c>
    </row>
    <row r="188" spans="4:8" ht="16.5" thickTop="1" thickBot="1">
      <c r="D188" s="8"/>
      <c r="E188" s="40" t="str">
        <f t="shared" si="8"/>
        <v/>
      </c>
      <c r="F188" s="40" t="str">
        <f t="shared" si="9"/>
        <v/>
      </c>
      <c r="G188" s="40" t="str">
        <f t="shared" si="10"/>
        <v/>
      </c>
      <c r="H188" s="40" t="str">
        <f t="shared" si="11"/>
        <v/>
      </c>
    </row>
    <row r="189" spans="4:8" ht="16.5" thickTop="1" thickBot="1">
      <c r="D189" s="8"/>
      <c r="E189" s="40" t="str">
        <f t="shared" si="8"/>
        <v/>
      </c>
      <c r="F189" s="40" t="str">
        <f t="shared" si="9"/>
        <v/>
      </c>
      <c r="G189" s="40" t="str">
        <f t="shared" si="10"/>
        <v/>
      </c>
      <c r="H189" s="40" t="str">
        <f t="shared" si="11"/>
        <v/>
      </c>
    </row>
    <row r="190" spans="4:8" ht="16.5" thickTop="1" thickBot="1">
      <c r="D190" s="8"/>
      <c r="E190" s="40" t="str">
        <f t="shared" si="8"/>
        <v/>
      </c>
      <c r="F190" s="40" t="str">
        <f t="shared" si="9"/>
        <v/>
      </c>
      <c r="G190" s="40" t="str">
        <f t="shared" si="10"/>
        <v/>
      </c>
      <c r="H190" s="40" t="str">
        <f t="shared" si="11"/>
        <v/>
      </c>
    </row>
    <row r="191" spans="4:8" ht="16.5" thickTop="1" thickBot="1">
      <c r="D191" s="8"/>
      <c r="E191" s="40" t="str">
        <f t="shared" si="8"/>
        <v/>
      </c>
      <c r="F191" s="40" t="str">
        <f t="shared" si="9"/>
        <v/>
      </c>
      <c r="G191" s="40" t="str">
        <f t="shared" si="10"/>
        <v/>
      </c>
      <c r="H191" s="40" t="str">
        <f t="shared" si="11"/>
        <v/>
      </c>
    </row>
    <row r="192" spans="4:8" ht="16.5" thickTop="1" thickBot="1">
      <c r="D192" s="8"/>
      <c r="E192" s="40" t="str">
        <f t="shared" si="8"/>
        <v/>
      </c>
      <c r="F192" s="40" t="str">
        <f t="shared" si="9"/>
        <v/>
      </c>
      <c r="G192" s="40" t="str">
        <f t="shared" si="10"/>
        <v/>
      </c>
      <c r="H192" s="40" t="str">
        <f t="shared" si="11"/>
        <v/>
      </c>
    </row>
    <row r="193" spans="4:8" ht="16.5" thickTop="1" thickBot="1">
      <c r="D193" s="8"/>
      <c r="E193" s="40" t="str">
        <f t="shared" si="8"/>
        <v/>
      </c>
      <c r="F193" s="40" t="str">
        <f t="shared" si="9"/>
        <v/>
      </c>
      <c r="G193" s="40" t="str">
        <f t="shared" si="10"/>
        <v/>
      </c>
      <c r="H193" s="40" t="str">
        <f t="shared" si="11"/>
        <v/>
      </c>
    </row>
    <row r="194" spans="4:8" ht="16.5" thickTop="1" thickBot="1">
      <c r="D194" s="8"/>
      <c r="E194" s="40" t="str">
        <f t="shared" si="8"/>
        <v/>
      </c>
      <c r="F194" s="40" t="str">
        <f t="shared" si="9"/>
        <v/>
      </c>
      <c r="G194" s="40" t="str">
        <f t="shared" si="10"/>
        <v/>
      </c>
      <c r="H194" s="40" t="str">
        <f t="shared" si="11"/>
        <v/>
      </c>
    </row>
    <row r="195" spans="4:8" ht="16.5" thickTop="1" thickBot="1">
      <c r="D195" s="8"/>
      <c r="E195" s="40" t="str">
        <f t="shared" si="8"/>
        <v/>
      </c>
      <c r="F195" s="40" t="str">
        <f t="shared" si="9"/>
        <v/>
      </c>
      <c r="G195" s="40" t="str">
        <f t="shared" si="10"/>
        <v/>
      </c>
      <c r="H195" s="40" t="str">
        <f t="shared" si="11"/>
        <v/>
      </c>
    </row>
    <row r="196" spans="4:8" ht="16.5" thickTop="1" thickBot="1">
      <c r="D196" s="8"/>
      <c r="E196" s="40" t="str">
        <f t="shared" si="8"/>
        <v/>
      </c>
      <c r="F196" s="40" t="str">
        <f t="shared" si="9"/>
        <v/>
      </c>
      <c r="G196" s="40" t="str">
        <f t="shared" si="10"/>
        <v/>
      </c>
      <c r="H196" s="40" t="str">
        <f t="shared" si="11"/>
        <v/>
      </c>
    </row>
    <row r="197" spans="4:8" ht="16.5" thickTop="1" thickBot="1">
      <c r="D197" s="8"/>
      <c r="E197" s="40" t="str">
        <f t="shared" si="8"/>
        <v/>
      </c>
      <c r="F197" s="40" t="str">
        <f t="shared" si="9"/>
        <v/>
      </c>
      <c r="G197" s="40" t="str">
        <f t="shared" si="10"/>
        <v/>
      </c>
      <c r="H197" s="40" t="str">
        <f t="shared" si="11"/>
        <v/>
      </c>
    </row>
    <row r="198" spans="4:8" ht="16.5" thickTop="1" thickBot="1">
      <c r="D198" s="8"/>
      <c r="E198" s="40" t="str">
        <f t="shared" si="8"/>
        <v/>
      </c>
      <c r="F198" s="40" t="str">
        <f t="shared" si="9"/>
        <v/>
      </c>
      <c r="G198" s="40" t="str">
        <f t="shared" si="10"/>
        <v/>
      </c>
      <c r="H198" s="40" t="str">
        <f t="shared" si="11"/>
        <v/>
      </c>
    </row>
    <row r="199" spans="4:8" ht="16.5" thickTop="1" thickBot="1">
      <c r="D199" s="8"/>
      <c r="E199" s="40" t="str">
        <f t="shared" ref="E199:E262" si="12">IF(AND(ISBLANK($D199),$B199&gt;0),$B199,"")</f>
        <v/>
      </c>
      <c r="F199" s="40" t="str">
        <f t="shared" ref="F199:F262" si="13">IF(AND(ISBLANK($D199),$B199&lt;0),$B199,"")</f>
        <v/>
      </c>
      <c r="G199" s="40" t="str">
        <f t="shared" ref="G199:G262" si="14">IF(AND(NOT(ISBLANK($D199)),$B199&gt;0),$B199,"")</f>
        <v/>
      </c>
      <c r="H199" s="40" t="str">
        <f t="shared" ref="H199:H262" si="15">IF(AND(NOT(ISBLANK($D199)),$B199&lt;0),$B199,"")</f>
        <v/>
      </c>
    </row>
    <row r="200" spans="4:8" ht="16.5" thickTop="1" thickBot="1">
      <c r="D200" s="8"/>
      <c r="E200" s="40" t="str">
        <f t="shared" si="12"/>
        <v/>
      </c>
      <c r="F200" s="40" t="str">
        <f t="shared" si="13"/>
        <v/>
      </c>
      <c r="G200" s="40" t="str">
        <f t="shared" si="14"/>
        <v/>
      </c>
      <c r="H200" s="40" t="str">
        <f t="shared" si="15"/>
        <v/>
      </c>
    </row>
    <row r="201" spans="4:8" ht="16.5" thickTop="1" thickBot="1">
      <c r="D201" s="8"/>
      <c r="E201" s="40" t="str">
        <f t="shared" si="12"/>
        <v/>
      </c>
      <c r="F201" s="40" t="str">
        <f t="shared" si="13"/>
        <v/>
      </c>
      <c r="G201" s="40" t="str">
        <f t="shared" si="14"/>
        <v/>
      </c>
      <c r="H201" s="40" t="str">
        <f t="shared" si="15"/>
        <v/>
      </c>
    </row>
    <row r="202" spans="4:8" ht="16.5" thickTop="1" thickBot="1">
      <c r="D202" s="8"/>
      <c r="E202" s="40" t="str">
        <f t="shared" si="12"/>
        <v/>
      </c>
      <c r="F202" s="40" t="str">
        <f t="shared" si="13"/>
        <v/>
      </c>
      <c r="G202" s="40" t="str">
        <f t="shared" si="14"/>
        <v/>
      </c>
      <c r="H202" s="40" t="str">
        <f t="shared" si="15"/>
        <v/>
      </c>
    </row>
    <row r="203" spans="4:8" ht="16.5" thickTop="1" thickBot="1">
      <c r="D203" s="8"/>
      <c r="E203" s="40" t="str">
        <f t="shared" si="12"/>
        <v/>
      </c>
      <c r="F203" s="40" t="str">
        <f t="shared" si="13"/>
        <v/>
      </c>
      <c r="G203" s="40" t="str">
        <f t="shared" si="14"/>
        <v/>
      </c>
      <c r="H203" s="40" t="str">
        <f t="shared" si="15"/>
        <v/>
      </c>
    </row>
    <row r="204" spans="4:8" ht="16.5" thickTop="1" thickBot="1">
      <c r="D204" s="8"/>
      <c r="E204" s="40" t="str">
        <f t="shared" si="12"/>
        <v/>
      </c>
      <c r="F204" s="40" t="str">
        <f t="shared" si="13"/>
        <v/>
      </c>
      <c r="G204" s="40" t="str">
        <f t="shared" si="14"/>
        <v/>
      </c>
      <c r="H204" s="40" t="str">
        <f t="shared" si="15"/>
        <v/>
      </c>
    </row>
    <row r="205" spans="4:8" ht="16.5" thickTop="1" thickBot="1">
      <c r="D205" s="8"/>
      <c r="E205" s="40" t="str">
        <f t="shared" si="12"/>
        <v/>
      </c>
      <c r="F205" s="40" t="str">
        <f t="shared" si="13"/>
        <v/>
      </c>
      <c r="G205" s="40" t="str">
        <f t="shared" si="14"/>
        <v/>
      </c>
      <c r="H205" s="40" t="str">
        <f t="shared" si="15"/>
        <v/>
      </c>
    </row>
    <row r="206" spans="4:8" ht="16.5" thickTop="1" thickBot="1">
      <c r="D206" s="8"/>
      <c r="E206" s="40" t="str">
        <f t="shared" si="12"/>
        <v/>
      </c>
      <c r="F206" s="40" t="str">
        <f t="shared" si="13"/>
        <v/>
      </c>
      <c r="G206" s="40" t="str">
        <f t="shared" si="14"/>
        <v/>
      </c>
      <c r="H206" s="40" t="str">
        <f t="shared" si="15"/>
        <v/>
      </c>
    </row>
    <row r="207" spans="4:8" ht="16.5" thickTop="1" thickBot="1">
      <c r="D207" s="8"/>
      <c r="E207" s="40" t="str">
        <f t="shared" si="12"/>
        <v/>
      </c>
      <c r="F207" s="40" t="str">
        <f t="shared" si="13"/>
        <v/>
      </c>
      <c r="G207" s="40" t="str">
        <f t="shared" si="14"/>
        <v/>
      </c>
      <c r="H207" s="40" t="str">
        <f t="shared" si="15"/>
        <v/>
      </c>
    </row>
    <row r="208" spans="4:8" ht="16.5" thickTop="1" thickBot="1">
      <c r="D208" s="8"/>
      <c r="E208" s="40" t="str">
        <f t="shared" si="12"/>
        <v/>
      </c>
      <c r="F208" s="40" t="str">
        <f t="shared" si="13"/>
        <v/>
      </c>
      <c r="G208" s="40" t="str">
        <f t="shared" si="14"/>
        <v/>
      </c>
      <c r="H208" s="40" t="str">
        <f t="shared" si="15"/>
        <v/>
      </c>
    </row>
    <row r="209" spans="4:8" ht="16.5" thickTop="1" thickBot="1">
      <c r="D209" s="8"/>
      <c r="E209" s="40" t="str">
        <f t="shared" si="12"/>
        <v/>
      </c>
      <c r="F209" s="40" t="str">
        <f t="shared" si="13"/>
        <v/>
      </c>
      <c r="G209" s="40" t="str">
        <f t="shared" si="14"/>
        <v/>
      </c>
      <c r="H209" s="40" t="str">
        <f t="shared" si="15"/>
        <v/>
      </c>
    </row>
    <row r="210" spans="4:8" ht="16.5" thickTop="1" thickBot="1">
      <c r="D210" s="8"/>
      <c r="E210" s="40" t="str">
        <f t="shared" si="12"/>
        <v/>
      </c>
      <c r="F210" s="40" t="str">
        <f t="shared" si="13"/>
        <v/>
      </c>
      <c r="G210" s="40" t="str">
        <f t="shared" si="14"/>
        <v/>
      </c>
      <c r="H210" s="40" t="str">
        <f t="shared" si="15"/>
        <v/>
      </c>
    </row>
    <row r="211" spans="4:8" ht="16.5" thickTop="1" thickBot="1">
      <c r="D211" s="8"/>
      <c r="E211" s="40" t="str">
        <f t="shared" si="12"/>
        <v/>
      </c>
      <c r="F211" s="40" t="str">
        <f t="shared" si="13"/>
        <v/>
      </c>
      <c r="G211" s="40" t="str">
        <f t="shared" si="14"/>
        <v/>
      </c>
      <c r="H211" s="40" t="str">
        <f t="shared" si="15"/>
        <v/>
      </c>
    </row>
    <row r="212" spans="4:8" ht="16.5" thickTop="1" thickBot="1">
      <c r="D212" s="8"/>
      <c r="E212" s="40" t="str">
        <f t="shared" si="12"/>
        <v/>
      </c>
      <c r="F212" s="40" t="str">
        <f t="shared" si="13"/>
        <v/>
      </c>
      <c r="G212" s="40" t="str">
        <f t="shared" si="14"/>
        <v/>
      </c>
      <c r="H212" s="40" t="str">
        <f t="shared" si="15"/>
        <v/>
      </c>
    </row>
    <row r="213" spans="4:8" ht="16.5" thickTop="1" thickBot="1">
      <c r="D213" s="8"/>
      <c r="E213" s="40" t="str">
        <f t="shared" si="12"/>
        <v/>
      </c>
      <c r="F213" s="40" t="str">
        <f t="shared" si="13"/>
        <v/>
      </c>
      <c r="G213" s="40" t="str">
        <f t="shared" si="14"/>
        <v/>
      </c>
      <c r="H213" s="40" t="str">
        <f t="shared" si="15"/>
        <v/>
      </c>
    </row>
    <row r="214" spans="4:8" ht="16.5" thickTop="1" thickBot="1">
      <c r="D214" s="8"/>
      <c r="E214" s="40" t="str">
        <f t="shared" si="12"/>
        <v/>
      </c>
      <c r="F214" s="40" t="str">
        <f t="shared" si="13"/>
        <v/>
      </c>
      <c r="G214" s="40" t="str">
        <f t="shared" si="14"/>
        <v/>
      </c>
      <c r="H214" s="40" t="str">
        <f t="shared" si="15"/>
        <v/>
      </c>
    </row>
    <row r="215" spans="4:8" ht="16.5" thickTop="1" thickBot="1">
      <c r="D215" s="8"/>
      <c r="E215" s="40" t="str">
        <f t="shared" si="12"/>
        <v/>
      </c>
      <c r="F215" s="40" t="str">
        <f t="shared" si="13"/>
        <v/>
      </c>
      <c r="G215" s="40" t="str">
        <f t="shared" si="14"/>
        <v/>
      </c>
      <c r="H215" s="40" t="str">
        <f t="shared" si="15"/>
        <v/>
      </c>
    </row>
    <row r="216" spans="4:8" ht="16.5" thickTop="1" thickBot="1">
      <c r="D216" s="8"/>
      <c r="E216" s="40" t="str">
        <f t="shared" si="12"/>
        <v/>
      </c>
      <c r="F216" s="40" t="str">
        <f t="shared" si="13"/>
        <v/>
      </c>
      <c r="G216" s="40" t="str">
        <f t="shared" si="14"/>
        <v/>
      </c>
      <c r="H216" s="40" t="str">
        <f t="shared" si="15"/>
        <v/>
      </c>
    </row>
    <row r="217" spans="4:8" ht="16.5" thickTop="1" thickBot="1">
      <c r="D217" s="8"/>
      <c r="E217" s="40" t="str">
        <f t="shared" si="12"/>
        <v/>
      </c>
      <c r="F217" s="40" t="str">
        <f t="shared" si="13"/>
        <v/>
      </c>
      <c r="G217" s="40" t="str">
        <f t="shared" si="14"/>
        <v/>
      </c>
      <c r="H217" s="40" t="str">
        <f t="shared" si="15"/>
        <v/>
      </c>
    </row>
    <row r="218" spans="4:8" ht="16.5" thickTop="1" thickBot="1">
      <c r="D218" s="8"/>
      <c r="E218" s="40" t="str">
        <f t="shared" si="12"/>
        <v/>
      </c>
      <c r="F218" s="40" t="str">
        <f t="shared" si="13"/>
        <v/>
      </c>
      <c r="G218" s="40" t="str">
        <f t="shared" si="14"/>
        <v/>
      </c>
      <c r="H218" s="40" t="str">
        <f t="shared" si="15"/>
        <v/>
      </c>
    </row>
    <row r="219" spans="4:8" ht="16.5" thickTop="1" thickBot="1">
      <c r="D219" s="8"/>
      <c r="E219" s="40" t="str">
        <f t="shared" si="12"/>
        <v/>
      </c>
      <c r="F219" s="40" t="str">
        <f t="shared" si="13"/>
        <v/>
      </c>
      <c r="G219" s="40" t="str">
        <f t="shared" si="14"/>
        <v/>
      </c>
      <c r="H219" s="40" t="str">
        <f t="shared" si="15"/>
        <v/>
      </c>
    </row>
    <row r="220" spans="4:8" ht="16.5" thickTop="1" thickBot="1">
      <c r="D220" s="8"/>
      <c r="E220" s="40" t="str">
        <f t="shared" si="12"/>
        <v/>
      </c>
      <c r="F220" s="40" t="str">
        <f t="shared" si="13"/>
        <v/>
      </c>
      <c r="G220" s="40" t="str">
        <f t="shared" si="14"/>
        <v/>
      </c>
      <c r="H220" s="40" t="str">
        <f t="shared" si="15"/>
        <v/>
      </c>
    </row>
    <row r="221" spans="4:8" ht="16.5" thickTop="1" thickBot="1">
      <c r="D221" s="8"/>
      <c r="E221" s="40" t="str">
        <f t="shared" si="12"/>
        <v/>
      </c>
      <c r="F221" s="40" t="str">
        <f t="shared" si="13"/>
        <v/>
      </c>
      <c r="G221" s="40" t="str">
        <f t="shared" si="14"/>
        <v/>
      </c>
      <c r="H221" s="40" t="str">
        <f t="shared" si="15"/>
        <v/>
      </c>
    </row>
    <row r="222" spans="4:8" ht="16.5" thickTop="1" thickBot="1">
      <c r="D222" s="8"/>
      <c r="E222" s="40" t="str">
        <f t="shared" si="12"/>
        <v/>
      </c>
      <c r="F222" s="40" t="str">
        <f t="shared" si="13"/>
        <v/>
      </c>
      <c r="G222" s="40" t="str">
        <f t="shared" si="14"/>
        <v/>
      </c>
      <c r="H222" s="40" t="str">
        <f t="shared" si="15"/>
        <v/>
      </c>
    </row>
    <row r="223" spans="4:8" ht="16.5" thickTop="1" thickBot="1">
      <c r="D223" s="8"/>
      <c r="E223" s="40" t="str">
        <f t="shared" si="12"/>
        <v/>
      </c>
      <c r="F223" s="40" t="str">
        <f t="shared" si="13"/>
        <v/>
      </c>
      <c r="G223" s="40" t="str">
        <f t="shared" si="14"/>
        <v/>
      </c>
      <c r="H223" s="40" t="str">
        <f t="shared" si="15"/>
        <v/>
      </c>
    </row>
    <row r="224" spans="4:8" ht="16.5" thickTop="1" thickBot="1">
      <c r="D224" s="8"/>
      <c r="E224" s="40" t="str">
        <f t="shared" si="12"/>
        <v/>
      </c>
      <c r="F224" s="40" t="str">
        <f t="shared" si="13"/>
        <v/>
      </c>
      <c r="G224" s="40" t="str">
        <f t="shared" si="14"/>
        <v/>
      </c>
      <c r="H224" s="40" t="str">
        <f t="shared" si="15"/>
        <v/>
      </c>
    </row>
    <row r="225" spans="4:8" ht="16.5" thickTop="1" thickBot="1">
      <c r="D225" s="8"/>
      <c r="E225" s="40" t="str">
        <f t="shared" si="12"/>
        <v/>
      </c>
      <c r="F225" s="40" t="str">
        <f t="shared" si="13"/>
        <v/>
      </c>
      <c r="G225" s="40" t="str">
        <f t="shared" si="14"/>
        <v/>
      </c>
      <c r="H225" s="40" t="str">
        <f t="shared" si="15"/>
        <v/>
      </c>
    </row>
    <row r="226" spans="4:8" ht="16.5" thickTop="1" thickBot="1">
      <c r="D226" s="8"/>
      <c r="E226" s="40" t="str">
        <f t="shared" si="12"/>
        <v/>
      </c>
      <c r="F226" s="40" t="str">
        <f t="shared" si="13"/>
        <v/>
      </c>
      <c r="G226" s="40" t="str">
        <f t="shared" si="14"/>
        <v/>
      </c>
      <c r="H226" s="40" t="str">
        <f t="shared" si="15"/>
        <v/>
      </c>
    </row>
    <row r="227" spans="4:8" ht="16.5" thickTop="1" thickBot="1">
      <c r="D227" s="8"/>
      <c r="E227" s="40" t="str">
        <f t="shared" si="12"/>
        <v/>
      </c>
      <c r="F227" s="40" t="str">
        <f t="shared" si="13"/>
        <v/>
      </c>
      <c r="G227" s="40" t="str">
        <f t="shared" si="14"/>
        <v/>
      </c>
      <c r="H227" s="40" t="str">
        <f t="shared" si="15"/>
        <v/>
      </c>
    </row>
    <row r="228" spans="4:8" ht="16.5" thickTop="1" thickBot="1">
      <c r="D228" s="8"/>
      <c r="E228" s="40" t="str">
        <f t="shared" si="12"/>
        <v/>
      </c>
      <c r="F228" s="40" t="str">
        <f t="shared" si="13"/>
        <v/>
      </c>
      <c r="G228" s="40" t="str">
        <f t="shared" si="14"/>
        <v/>
      </c>
      <c r="H228" s="40" t="str">
        <f t="shared" si="15"/>
        <v/>
      </c>
    </row>
    <row r="229" spans="4:8" ht="16.5" thickTop="1" thickBot="1">
      <c r="D229" s="8"/>
      <c r="E229" s="40" t="str">
        <f t="shared" si="12"/>
        <v/>
      </c>
      <c r="F229" s="40" t="str">
        <f t="shared" si="13"/>
        <v/>
      </c>
      <c r="G229" s="40" t="str">
        <f t="shared" si="14"/>
        <v/>
      </c>
      <c r="H229" s="40" t="str">
        <f t="shared" si="15"/>
        <v/>
      </c>
    </row>
    <row r="230" spans="4:8" ht="16.5" thickTop="1" thickBot="1">
      <c r="D230" s="8"/>
      <c r="E230" s="40" t="str">
        <f t="shared" si="12"/>
        <v/>
      </c>
      <c r="F230" s="40" t="str">
        <f t="shared" si="13"/>
        <v/>
      </c>
      <c r="G230" s="40" t="str">
        <f t="shared" si="14"/>
        <v/>
      </c>
      <c r="H230" s="40" t="str">
        <f t="shared" si="15"/>
        <v/>
      </c>
    </row>
    <row r="231" spans="4:8" ht="16.5" thickTop="1" thickBot="1">
      <c r="D231" s="8"/>
      <c r="E231" s="40" t="str">
        <f t="shared" si="12"/>
        <v/>
      </c>
      <c r="F231" s="40" t="str">
        <f t="shared" si="13"/>
        <v/>
      </c>
      <c r="G231" s="40" t="str">
        <f t="shared" si="14"/>
        <v/>
      </c>
      <c r="H231" s="40" t="str">
        <f t="shared" si="15"/>
        <v/>
      </c>
    </row>
    <row r="232" spans="4:8" ht="16.5" thickTop="1" thickBot="1">
      <c r="D232" s="8"/>
      <c r="E232" s="40" t="str">
        <f t="shared" si="12"/>
        <v/>
      </c>
      <c r="F232" s="40" t="str">
        <f t="shared" si="13"/>
        <v/>
      </c>
      <c r="G232" s="40" t="str">
        <f t="shared" si="14"/>
        <v/>
      </c>
      <c r="H232" s="40" t="str">
        <f t="shared" si="15"/>
        <v/>
      </c>
    </row>
    <row r="233" spans="4:8" ht="16.5" thickTop="1" thickBot="1">
      <c r="D233" s="8"/>
      <c r="E233" s="40" t="str">
        <f t="shared" si="12"/>
        <v/>
      </c>
      <c r="F233" s="40" t="str">
        <f t="shared" si="13"/>
        <v/>
      </c>
      <c r="G233" s="40" t="str">
        <f t="shared" si="14"/>
        <v/>
      </c>
      <c r="H233" s="40" t="str">
        <f t="shared" si="15"/>
        <v/>
      </c>
    </row>
    <row r="234" spans="4:8" ht="16.5" thickTop="1" thickBot="1">
      <c r="D234" s="8"/>
      <c r="E234" s="40" t="str">
        <f t="shared" si="12"/>
        <v/>
      </c>
      <c r="F234" s="40" t="str">
        <f t="shared" si="13"/>
        <v/>
      </c>
      <c r="G234" s="40" t="str">
        <f t="shared" si="14"/>
        <v/>
      </c>
      <c r="H234" s="40" t="str">
        <f t="shared" si="15"/>
        <v/>
      </c>
    </row>
    <row r="235" spans="4:8" ht="16.5" thickTop="1" thickBot="1">
      <c r="D235" s="8"/>
      <c r="E235" s="40" t="str">
        <f t="shared" si="12"/>
        <v/>
      </c>
      <c r="F235" s="40" t="str">
        <f t="shared" si="13"/>
        <v/>
      </c>
      <c r="G235" s="40" t="str">
        <f t="shared" si="14"/>
        <v/>
      </c>
      <c r="H235" s="40" t="str">
        <f t="shared" si="15"/>
        <v/>
      </c>
    </row>
    <row r="236" spans="4:8" ht="16.5" thickTop="1" thickBot="1">
      <c r="D236" s="8"/>
      <c r="E236" s="40" t="str">
        <f t="shared" si="12"/>
        <v/>
      </c>
      <c r="F236" s="40" t="str">
        <f t="shared" si="13"/>
        <v/>
      </c>
      <c r="G236" s="40" t="str">
        <f t="shared" si="14"/>
        <v/>
      </c>
      <c r="H236" s="40" t="str">
        <f t="shared" si="15"/>
        <v/>
      </c>
    </row>
    <row r="237" spans="4:8" ht="16.5" thickTop="1" thickBot="1">
      <c r="D237" s="8"/>
      <c r="E237" s="40" t="str">
        <f t="shared" si="12"/>
        <v/>
      </c>
      <c r="F237" s="40" t="str">
        <f t="shared" si="13"/>
        <v/>
      </c>
      <c r="G237" s="40" t="str">
        <f t="shared" si="14"/>
        <v/>
      </c>
      <c r="H237" s="40" t="str">
        <f t="shared" si="15"/>
        <v/>
      </c>
    </row>
    <row r="238" spans="4:8" ht="16.5" thickTop="1" thickBot="1">
      <c r="D238" s="8"/>
      <c r="E238" s="40" t="str">
        <f t="shared" si="12"/>
        <v/>
      </c>
      <c r="F238" s="40" t="str">
        <f t="shared" si="13"/>
        <v/>
      </c>
      <c r="G238" s="40" t="str">
        <f t="shared" si="14"/>
        <v/>
      </c>
      <c r="H238" s="40" t="str">
        <f t="shared" si="15"/>
        <v/>
      </c>
    </row>
    <row r="239" spans="4:8" ht="16.5" thickTop="1" thickBot="1">
      <c r="D239" s="8"/>
      <c r="E239" s="40" t="str">
        <f t="shared" si="12"/>
        <v/>
      </c>
      <c r="F239" s="40" t="str">
        <f t="shared" si="13"/>
        <v/>
      </c>
      <c r="G239" s="40" t="str">
        <f t="shared" si="14"/>
        <v/>
      </c>
      <c r="H239" s="40" t="str">
        <f t="shared" si="15"/>
        <v/>
      </c>
    </row>
    <row r="240" spans="4:8" ht="16.5" thickTop="1" thickBot="1">
      <c r="D240" s="8"/>
      <c r="E240" s="40" t="str">
        <f t="shared" si="12"/>
        <v/>
      </c>
      <c r="F240" s="40" t="str">
        <f t="shared" si="13"/>
        <v/>
      </c>
      <c r="G240" s="40" t="str">
        <f t="shared" si="14"/>
        <v/>
      </c>
      <c r="H240" s="40" t="str">
        <f t="shared" si="15"/>
        <v/>
      </c>
    </row>
    <row r="241" spans="4:8" ht="16.5" thickTop="1" thickBot="1">
      <c r="D241" s="8"/>
      <c r="E241" s="40" t="str">
        <f t="shared" si="12"/>
        <v/>
      </c>
      <c r="F241" s="40" t="str">
        <f t="shared" si="13"/>
        <v/>
      </c>
      <c r="G241" s="40" t="str">
        <f t="shared" si="14"/>
        <v/>
      </c>
      <c r="H241" s="40" t="str">
        <f t="shared" si="15"/>
        <v/>
      </c>
    </row>
    <row r="242" spans="4:8" ht="16.5" thickTop="1" thickBot="1">
      <c r="D242" s="8"/>
      <c r="E242" s="40" t="str">
        <f t="shared" si="12"/>
        <v/>
      </c>
      <c r="F242" s="40" t="str">
        <f t="shared" si="13"/>
        <v/>
      </c>
      <c r="G242" s="40" t="str">
        <f t="shared" si="14"/>
        <v/>
      </c>
      <c r="H242" s="40" t="str">
        <f t="shared" si="15"/>
        <v/>
      </c>
    </row>
    <row r="243" spans="4:8" ht="16.5" thickTop="1" thickBot="1">
      <c r="D243" s="8"/>
      <c r="E243" s="40" t="str">
        <f t="shared" si="12"/>
        <v/>
      </c>
      <c r="F243" s="40" t="str">
        <f t="shared" si="13"/>
        <v/>
      </c>
      <c r="G243" s="40" t="str">
        <f t="shared" si="14"/>
        <v/>
      </c>
      <c r="H243" s="40" t="str">
        <f t="shared" si="15"/>
        <v/>
      </c>
    </row>
    <row r="244" spans="4:8" ht="16.5" thickTop="1" thickBot="1">
      <c r="D244" s="8"/>
      <c r="E244" s="40" t="str">
        <f t="shared" si="12"/>
        <v/>
      </c>
      <c r="F244" s="40" t="str">
        <f t="shared" si="13"/>
        <v/>
      </c>
      <c r="G244" s="40" t="str">
        <f t="shared" si="14"/>
        <v/>
      </c>
      <c r="H244" s="40" t="str">
        <f t="shared" si="15"/>
        <v/>
      </c>
    </row>
    <row r="245" spans="4:8" ht="16.5" thickTop="1" thickBot="1">
      <c r="D245" s="8"/>
      <c r="E245" s="40" t="str">
        <f t="shared" si="12"/>
        <v/>
      </c>
      <c r="F245" s="40" t="str">
        <f t="shared" si="13"/>
        <v/>
      </c>
      <c r="G245" s="40" t="str">
        <f t="shared" si="14"/>
        <v/>
      </c>
      <c r="H245" s="40" t="str">
        <f t="shared" si="15"/>
        <v/>
      </c>
    </row>
    <row r="246" spans="4:8" ht="16.5" thickTop="1" thickBot="1">
      <c r="D246" s="8"/>
      <c r="E246" s="40" t="str">
        <f t="shared" si="12"/>
        <v/>
      </c>
      <c r="F246" s="40" t="str">
        <f t="shared" si="13"/>
        <v/>
      </c>
      <c r="G246" s="40" t="str">
        <f t="shared" si="14"/>
        <v/>
      </c>
      <c r="H246" s="40" t="str">
        <f t="shared" si="15"/>
        <v/>
      </c>
    </row>
    <row r="247" spans="4:8" ht="16.5" thickTop="1" thickBot="1">
      <c r="D247" s="8"/>
      <c r="E247" s="40" t="str">
        <f t="shared" si="12"/>
        <v/>
      </c>
      <c r="F247" s="40" t="str">
        <f t="shared" si="13"/>
        <v/>
      </c>
      <c r="G247" s="40" t="str">
        <f t="shared" si="14"/>
        <v/>
      </c>
      <c r="H247" s="40" t="str">
        <f t="shared" si="15"/>
        <v/>
      </c>
    </row>
    <row r="248" spans="4:8" ht="16.5" thickTop="1" thickBot="1">
      <c r="D248" s="8"/>
      <c r="E248" s="40" t="str">
        <f t="shared" si="12"/>
        <v/>
      </c>
      <c r="F248" s="40" t="str">
        <f t="shared" si="13"/>
        <v/>
      </c>
      <c r="G248" s="40" t="str">
        <f t="shared" si="14"/>
        <v/>
      </c>
      <c r="H248" s="40" t="str">
        <f t="shared" si="15"/>
        <v/>
      </c>
    </row>
    <row r="249" spans="4:8" ht="16.5" thickTop="1" thickBot="1">
      <c r="D249" s="8"/>
      <c r="E249" s="40" t="str">
        <f t="shared" si="12"/>
        <v/>
      </c>
      <c r="F249" s="40" t="str">
        <f t="shared" si="13"/>
        <v/>
      </c>
      <c r="G249" s="40" t="str">
        <f t="shared" si="14"/>
        <v/>
      </c>
      <c r="H249" s="40" t="str">
        <f t="shared" si="15"/>
        <v/>
      </c>
    </row>
    <row r="250" spans="4:8" ht="16.5" thickTop="1" thickBot="1">
      <c r="D250" s="8"/>
      <c r="E250" s="40" t="str">
        <f t="shared" si="12"/>
        <v/>
      </c>
      <c r="F250" s="40" t="str">
        <f t="shared" si="13"/>
        <v/>
      </c>
      <c r="G250" s="40" t="str">
        <f t="shared" si="14"/>
        <v/>
      </c>
      <c r="H250" s="40" t="str">
        <f t="shared" si="15"/>
        <v/>
      </c>
    </row>
    <row r="251" spans="4:8" ht="16.5" thickTop="1" thickBot="1">
      <c r="D251" s="8"/>
      <c r="E251" s="40" t="str">
        <f t="shared" si="12"/>
        <v/>
      </c>
      <c r="F251" s="40" t="str">
        <f t="shared" si="13"/>
        <v/>
      </c>
      <c r="G251" s="40" t="str">
        <f t="shared" si="14"/>
        <v/>
      </c>
      <c r="H251" s="40" t="str">
        <f t="shared" si="15"/>
        <v/>
      </c>
    </row>
    <row r="252" spans="4:8" ht="16.5" thickTop="1" thickBot="1">
      <c r="D252" s="8"/>
      <c r="E252" s="40" t="str">
        <f t="shared" si="12"/>
        <v/>
      </c>
      <c r="F252" s="40" t="str">
        <f t="shared" si="13"/>
        <v/>
      </c>
      <c r="G252" s="40" t="str">
        <f t="shared" si="14"/>
        <v/>
      </c>
      <c r="H252" s="40" t="str">
        <f t="shared" si="15"/>
        <v/>
      </c>
    </row>
    <row r="253" spans="4:8" ht="16.5" thickTop="1" thickBot="1">
      <c r="D253" s="8"/>
      <c r="E253" s="40" t="str">
        <f t="shared" si="12"/>
        <v/>
      </c>
      <c r="F253" s="40" t="str">
        <f t="shared" si="13"/>
        <v/>
      </c>
      <c r="G253" s="40" t="str">
        <f t="shared" si="14"/>
        <v/>
      </c>
      <c r="H253" s="40" t="str">
        <f t="shared" si="15"/>
        <v/>
      </c>
    </row>
    <row r="254" spans="4:8" ht="16.5" thickTop="1" thickBot="1">
      <c r="D254" s="8"/>
      <c r="E254" s="40" t="str">
        <f t="shared" si="12"/>
        <v/>
      </c>
      <c r="F254" s="40" t="str">
        <f t="shared" si="13"/>
        <v/>
      </c>
      <c r="G254" s="40" t="str">
        <f t="shared" si="14"/>
        <v/>
      </c>
      <c r="H254" s="40" t="str">
        <f t="shared" si="15"/>
        <v/>
      </c>
    </row>
    <row r="255" spans="4:8" ht="16.5" thickTop="1" thickBot="1">
      <c r="D255" s="8"/>
      <c r="E255" s="40" t="str">
        <f t="shared" si="12"/>
        <v/>
      </c>
      <c r="F255" s="40" t="str">
        <f t="shared" si="13"/>
        <v/>
      </c>
      <c r="G255" s="40" t="str">
        <f t="shared" si="14"/>
        <v/>
      </c>
      <c r="H255" s="40" t="str">
        <f t="shared" si="15"/>
        <v/>
      </c>
    </row>
    <row r="256" spans="4:8" ht="16.5" thickTop="1" thickBot="1">
      <c r="D256" s="8"/>
      <c r="E256" s="40" t="str">
        <f t="shared" si="12"/>
        <v/>
      </c>
      <c r="F256" s="40" t="str">
        <f t="shared" si="13"/>
        <v/>
      </c>
      <c r="G256" s="40" t="str">
        <f t="shared" si="14"/>
        <v/>
      </c>
      <c r="H256" s="40" t="str">
        <f t="shared" si="15"/>
        <v/>
      </c>
    </row>
    <row r="257" spans="4:8" ht="16.5" thickTop="1" thickBot="1">
      <c r="D257" s="8"/>
      <c r="E257" s="40" t="str">
        <f t="shared" si="12"/>
        <v/>
      </c>
      <c r="F257" s="40" t="str">
        <f t="shared" si="13"/>
        <v/>
      </c>
      <c r="G257" s="40" t="str">
        <f t="shared" si="14"/>
        <v/>
      </c>
      <c r="H257" s="40" t="str">
        <f t="shared" si="15"/>
        <v/>
      </c>
    </row>
    <row r="258" spans="4:8" ht="16.5" thickTop="1" thickBot="1">
      <c r="D258" s="8"/>
      <c r="E258" s="40" t="str">
        <f t="shared" si="12"/>
        <v/>
      </c>
      <c r="F258" s="40" t="str">
        <f t="shared" si="13"/>
        <v/>
      </c>
      <c r="G258" s="40" t="str">
        <f t="shared" si="14"/>
        <v/>
      </c>
      <c r="H258" s="40" t="str">
        <f t="shared" si="15"/>
        <v/>
      </c>
    </row>
    <row r="259" spans="4:8" ht="16.5" thickTop="1" thickBot="1">
      <c r="D259" s="8"/>
      <c r="E259" s="40" t="str">
        <f t="shared" si="12"/>
        <v/>
      </c>
      <c r="F259" s="40" t="str">
        <f t="shared" si="13"/>
        <v/>
      </c>
      <c r="G259" s="40" t="str">
        <f t="shared" si="14"/>
        <v/>
      </c>
      <c r="H259" s="40" t="str">
        <f t="shared" si="15"/>
        <v/>
      </c>
    </row>
    <row r="260" spans="4:8" ht="16.5" thickTop="1" thickBot="1">
      <c r="D260" s="8"/>
      <c r="E260" s="40" t="str">
        <f t="shared" si="12"/>
        <v/>
      </c>
      <c r="F260" s="40" t="str">
        <f t="shared" si="13"/>
        <v/>
      </c>
      <c r="G260" s="40" t="str">
        <f t="shared" si="14"/>
        <v/>
      </c>
      <c r="H260" s="40" t="str">
        <f t="shared" si="15"/>
        <v/>
      </c>
    </row>
    <row r="261" spans="4:8" ht="16.5" thickTop="1" thickBot="1">
      <c r="D261" s="8"/>
      <c r="E261" s="40" t="str">
        <f t="shared" si="12"/>
        <v/>
      </c>
      <c r="F261" s="40" t="str">
        <f t="shared" si="13"/>
        <v/>
      </c>
      <c r="G261" s="40" t="str">
        <f t="shared" si="14"/>
        <v/>
      </c>
      <c r="H261" s="40" t="str">
        <f t="shared" si="15"/>
        <v/>
      </c>
    </row>
    <row r="262" spans="4:8" ht="16.5" thickTop="1" thickBot="1">
      <c r="D262" s="8"/>
      <c r="E262" s="40" t="str">
        <f t="shared" si="12"/>
        <v/>
      </c>
      <c r="F262" s="40" t="str">
        <f t="shared" si="13"/>
        <v/>
      </c>
      <c r="G262" s="40" t="str">
        <f t="shared" si="14"/>
        <v/>
      </c>
      <c r="H262" s="40" t="str">
        <f t="shared" si="15"/>
        <v/>
      </c>
    </row>
    <row r="263" spans="4:8" ht="16.5" thickTop="1" thickBot="1">
      <c r="D263" s="8"/>
      <c r="E263" s="40" t="str">
        <f t="shared" ref="E263:E321" si="16">IF(AND(ISBLANK($D263),$B263&gt;0),$B263,"")</f>
        <v/>
      </c>
      <c r="F263" s="40" t="str">
        <f t="shared" ref="F263:F321" si="17">IF(AND(ISBLANK($D263),$B263&lt;0),$B263,"")</f>
        <v/>
      </c>
      <c r="G263" s="40" t="str">
        <f t="shared" ref="G263:G321" si="18">IF(AND(NOT(ISBLANK($D263)),$B263&gt;0),$B263,"")</f>
        <v/>
      </c>
      <c r="H263" s="40" t="str">
        <f t="shared" ref="H263:H321" si="19">IF(AND(NOT(ISBLANK($D263)),$B263&lt;0),$B263,"")</f>
        <v/>
      </c>
    </row>
    <row r="264" spans="4:8" ht="16.5" thickTop="1" thickBot="1">
      <c r="D264" s="8"/>
      <c r="E264" s="40" t="str">
        <f t="shared" si="16"/>
        <v/>
      </c>
      <c r="F264" s="40" t="str">
        <f t="shared" si="17"/>
        <v/>
      </c>
      <c r="G264" s="40" t="str">
        <f t="shared" si="18"/>
        <v/>
      </c>
      <c r="H264" s="40" t="str">
        <f t="shared" si="19"/>
        <v/>
      </c>
    </row>
    <row r="265" spans="4:8" ht="16.5" thickTop="1" thickBot="1">
      <c r="D265" s="8"/>
      <c r="E265" s="40" t="str">
        <f t="shared" si="16"/>
        <v/>
      </c>
      <c r="F265" s="40" t="str">
        <f t="shared" si="17"/>
        <v/>
      </c>
      <c r="G265" s="40" t="str">
        <f t="shared" si="18"/>
        <v/>
      </c>
      <c r="H265" s="40" t="str">
        <f t="shared" si="19"/>
        <v/>
      </c>
    </row>
    <row r="266" spans="4:8" ht="16.5" thickTop="1" thickBot="1">
      <c r="D266" s="8"/>
      <c r="E266" s="40" t="str">
        <f t="shared" si="16"/>
        <v/>
      </c>
      <c r="F266" s="40" t="str">
        <f t="shared" si="17"/>
        <v/>
      </c>
      <c r="G266" s="40" t="str">
        <f t="shared" si="18"/>
        <v/>
      </c>
      <c r="H266" s="40" t="str">
        <f t="shared" si="19"/>
        <v/>
      </c>
    </row>
    <row r="267" spans="4:8" ht="16.5" thickTop="1" thickBot="1">
      <c r="D267" s="8"/>
      <c r="E267" s="40" t="str">
        <f t="shared" si="16"/>
        <v/>
      </c>
      <c r="F267" s="40" t="str">
        <f t="shared" si="17"/>
        <v/>
      </c>
      <c r="G267" s="40" t="str">
        <f t="shared" si="18"/>
        <v/>
      </c>
      <c r="H267" s="40" t="str">
        <f t="shared" si="19"/>
        <v/>
      </c>
    </row>
    <row r="268" spans="4:8" ht="16.5" thickTop="1" thickBot="1">
      <c r="D268" s="8"/>
      <c r="E268" s="40" t="str">
        <f t="shared" si="16"/>
        <v/>
      </c>
      <c r="F268" s="40" t="str">
        <f t="shared" si="17"/>
        <v/>
      </c>
      <c r="G268" s="40" t="str">
        <f t="shared" si="18"/>
        <v/>
      </c>
      <c r="H268" s="40" t="str">
        <f t="shared" si="19"/>
        <v/>
      </c>
    </row>
    <row r="269" spans="4:8" ht="16.5" thickTop="1" thickBot="1">
      <c r="D269" s="8"/>
      <c r="E269" s="40" t="str">
        <f t="shared" si="16"/>
        <v/>
      </c>
      <c r="F269" s="40" t="str">
        <f t="shared" si="17"/>
        <v/>
      </c>
      <c r="G269" s="40" t="str">
        <f t="shared" si="18"/>
        <v/>
      </c>
      <c r="H269" s="40" t="str">
        <f t="shared" si="19"/>
        <v/>
      </c>
    </row>
    <row r="270" spans="4:8" ht="16.5" thickTop="1" thickBot="1">
      <c r="D270" s="8"/>
      <c r="E270" s="40" t="str">
        <f t="shared" si="16"/>
        <v/>
      </c>
      <c r="F270" s="40" t="str">
        <f t="shared" si="17"/>
        <v/>
      </c>
      <c r="G270" s="40" t="str">
        <f t="shared" si="18"/>
        <v/>
      </c>
      <c r="H270" s="40" t="str">
        <f t="shared" si="19"/>
        <v/>
      </c>
    </row>
    <row r="271" spans="4:8" ht="16.5" thickTop="1" thickBot="1">
      <c r="D271" s="8"/>
      <c r="E271" s="40" t="str">
        <f t="shared" si="16"/>
        <v/>
      </c>
      <c r="F271" s="40" t="str">
        <f t="shared" si="17"/>
        <v/>
      </c>
      <c r="G271" s="40" t="str">
        <f t="shared" si="18"/>
        <v/>
      </c>
      <c r="H271" s="40" t="str">
        <f t="shared" si="19"/>
        <v/>
      </c>
    </row>
    <row r="272" spans="4:8" ht="16.5" thickTop="1" thickBot="1">
      <c r="D272" s="8"/>
      <c r="E272" s="40" t="str">
        <f t="shared" si="16"/>
        <v/>
      </c>
      <c r="F272" s="40" t="str">
        <f t="shared" si="17"/>
        <v/>
      </c>
      <c r="G272" s="40" t="str">
        <f t="shared" si="18"/>
        <v/>
      </c>
      <c r="H272" s="40" t="str">
        <f t="shared" si="19"/>
        <v/>
      </c>
    </row>
    <row r="273" spans="4:8" ht="16.5" thickTop="1" thickBot="1">
      <c r="D273" s="8"/>
      <c r="E273" s="40" t="str">
        <f t="shared" si="16"/>
        <v/>
      </c>
      <c r="F273" s="40" t="str">
        <f t="shared" si="17"/>
        <v/>
      </c>
      <c r="G273" s="40" t="str">
        <f t="shared" si="18"/>
        <v/>
      </c>
      <c r="H273" s="40" t="str">
        <f t="shared" si="19"/>
        <v/>
      </c>
    </row>
    <row r="274" spans="4:8" ht="16.5" thickTop="1" thickBot="1">
      <c r="D274" s="8"/>
      <c r="E274" s="40" t="str">
        <f t="shared" si="16"/>
        <v/>
      </c>
      <c r="F274" s="40" t="str">
        <f t="shared" si="17"/>
        <v/>
      </c>
      <c r="G274" s="40" t="str">
        <f t="shared" si="18"/>
        <v/>
      </c>
      <c r="H274" s="40" t="str">
        <f t="shared" si="19"/>
        <v/>
      </c>
    </row>
    <row r="275" spans="4:8" ht="16.5" thickTop="1" thickBot="1">
      <c r="D275" s="8"/>
      <c r="E275" s="40" t="str">
        <f t="shared" si="16"/>
        <v/>
      </c>
      <c r="F275" s="40" t="str">
        <f t="shared" si="17"/>
        <v/>
      </c>
      <c r="G275" s="40" t="str">
        <f t="shared" si="18"/>
        <v/>
      </c>
      <c r="H275" s="40" t="str">
        <f t="shared" si="19"/>
        <v/>
      </c>
    </row>
    <row r="276" spans="4:8" ht="16.5" thickTop="1" thickBot="1">
      <c r="D276" s="8"/>
      <c r="E276" s="40" t="str">
        <f t="shared" si="16"/>
        <v/>
      </c>
      <c r="F276" s="40" t="str">
        <f t="shared" si="17"/>
        <v/>
      </c>
      <c r="G276" s="40" t="str">
        <f t="shared" si="18"/>
        <v/>
      </c>
      <c r="H276" s="40" t="str">
        <f t="shared" si="19"/>
        <v/>
      </c>
    </row>
    <row r="277" spans="4:8" ht="16.5" thickTop="1" thickBot="1">
      <c r="D277" s="8"/>
      <c r="E277" s="40" t="str">
        <f t="shared" si="16"/>
        <v/>
      </c>
      <c r="F277" s="40" t="str">
        <f t="shared" si="17"/>
        <v/>
      </c>
      <c r="G277" s="40" t="str">
        <f t="shared" si="18"/>
        <v/>
      </c>
      <c r="H277" s="40" t="str">
        <f t="shared" si="19"/>
        <v/>
      </c>
    </row>
    <row r="278" spans="4:8" ht="16.5" thickTop="1" thickBot="1">
      <c r="D278" s="8"/>
      <c r="E278" s="40" t="str">
        <f t="shared" si="16"/>
        <v/>
      </c>
      <c r="F278" s="40" t="str">
        <f t="shared" si="17"/>
        <v/>
      </c>
      <c r="G278" s="40" t="str">
        <f t="shared" si="18"/>
        <v/>
      </c>
      <c r="H278" s="40" t="str">
        <f t="shared" si="19"/>
        <v/>
      </c>
    </row>
    <row r="279" spans="4:8" ht="16.5" thickTop="1" thickBot="1">
      <c r="D279" s="8"/>
      <c r="E279" s="40" t="str">
        <f t="shared" si="16"/>
        <v/>
      </c>
      <c r="F279" s="40" t="str">
        <f t="shared" si="17"/>
        <v/>
      </c>
      <c r="G279" s="40" t="str">
        <f t="shared" si="18"/>
        <v/>
      </c>
      <c r="H279" s="40" t="str">
        <f t="shared" si="19"/>
        <v/>
      </c>
    </row>
    <row r="280" spans="4:8" ht="16.5" thickTop="1" thickBot="1">
      <c r="D280" s="8"/>
      <c r="E280" s="40" t="str">
        <f t="shared" si="16"/>
        <v/>
      </c>
      <c r="F280" s="40" t="str">
        <f t="shared" si="17"/>
        <v/>
      </c>
      <c r="G280" s="40" t="str">
        <f t="shared" si="18"/>
        <v/>
      </c>
      <c r="H280" s="40" t="str">
        <f t="shared" si="19"/>
        <v/>
      </c>
    </row>
    <row r="281" spans="4:8" ht="16.5" thickTop="1" thickBot="1">
      <c r="D281" s="8"/>
      <c r="E281" s="40" t="str">
        <f t="shared" si="16"/>
        <v/>
      </c>
      <c r="F281" s="40" t="str">
        <f t="shared" si="17"/>
        <v/>
      </c>
      <c r="G281" s="40" t="str">
        <f t="shared" si="18"/>
        <v/>
      </c>
      <c r="H281" s="40" t="str">
        <f t="shared" si="19"/>
        <v/>
      </c>
    </row>
    <row r="282" spans="4:8" ht="16.5" thickTop="1" thickBot="1">
      <c r="D282" s="8"/>
      <c r="E282" s="40" t="str">
        <f t="shared" si="16"/>
        <v/>
      </c>
      <c r="F282" s="40" t="str">
        <f t="shared" si="17"/>
        <v/>
      </c>
      <c r="G282" s="40" t="str">
        <f t="shared" si="18"/>
        <v/>
      </c>
      <c r="H282" s="40" t="str">
        <f t="shared" si="19"/>
        <v/>
      </c>
    </row>
    <row r="283" spans="4:8" ht="16.5" thickTop="1" thickBot="1">
      <c r="D283" s="8"/>
      <c r="E283" s="40" t="str">
        <f t="shared" si="16"/>
        <v/>
      </c>
      <c r="F283" s="40" t="str">
        <f t="shared" si="17"/>
        <v/>
      </c>
      <c r="G283" s="40" t="str">
        <f t="shared" si="18"/>
        <v/>
      </c>
      <c r="H283" s="40" t="str">
        <f t="shared" si="19"/>
        <v/>
      </c>
    </row>
    <row r="284" spans="4:8" ht="16.5" thickTop="1" thickBot="1">
      <c r="D284" s="8"/>
      <c r="E284" s="40" t="str">
        <f t="shared" si="16"/>
        <v/>
      </c>
      <c r="F284" s="40" t="str">
        <f t="shared" si="17"/>
        <v/>
      </c>
      <c r="G284" s="40" t="str">
        <f t="shared" si="18"/>
        <v/>
      </c>
      <c r="H284" s="40" t="str">
        <f t="shared" si="19"/>
        <v/>
      </c>
    </row>
    <row r="285" spans="4:8" ht="16.5" thickTop="1" thickBot="1">
      <c r="D285" s="8"/>
      <c r="E285" s="40" t="str">
        <f t="shared" si="16"/>
        <v/>
      </c>
      <c r="F285" s="40" t="str">
        <f t="shared" si="17"/>
        <v/>
      </c>
      <c r="G285" s="40" t="str">
        <f t="shared" si="18"/>
        <v/>
      </c>
      <c r="H285" s="40" t="str">
        <f t="shared" si="19"/>
        <v/>
      </c>
    </row>
    <row r="286" spans="4:8" ht="16.5" thickTop="1" thickBot="1">
      <c r="D286" s="8"/>
      <c r="E286" s="40" t="str">
        <f t="shared" si="16"/>
        <v/>
      </c>
      <c r="F286" s="40" t="str">
        <f t="shared" si="17"/>
        <v/>
      </c>
      <c r="G286" s="40" t="str">
        <f t="shared" si="18"/>
        <v/>
      </c>
      <c r="H286" s="40" t="str">
        <f t="shared" si="19"/>
        <v/>
      </c>
    </row>
    <row r="287" spans="4:8" ht="16.5" thickTop="1" thickBot="1">
      <c r="D287" s="8"/>
      <c r="E287" s="40" t="str">
        <f t="shared" si="16"/>
        <v/>
      </c>
      <c r="F287" s="40" t="str">
        <f t="shared" si="17"/>
        <v/>
      </c>
      <c r="G287" s="40" t="str">
        <f t="shared" si="18"/>
        <v/>
      </c>
      <c r="H287" s="40" t="str">
        <f t="shared" si="19"/>
        <v/>
      </c>
    </row>
    <row r="288" spans="4:8" ht="16.5" thickTop="1" thickBot="1">
      <c r="D288" s="8"/>
      <c r="E288" s="40" t="str">
        <f t="shared" si="16"/>
        <v/>
      </c>
      <c r="F288" s="40" t="str">
        <f t="shared" si="17"/>
        <v/>
      </c>
      <c r="G288" s="40" t="str">
        <f t="shared" si="18"/>
        <v/>
      </c>
      <c r="H288" s="40" t="str">
        <f t="shared" si="19"/>
        <v/>
      </c>
    </row>
    <row r="289" spans="4:8" ht="16.5" thickTop="1" thickBot="1">
      <c r="D289" s="8"/>
      <c r="E289" s="40" t="str">
        <f t="shared" si="16"/>
        <v/>
      </c>
      <c r="F289" s="40" t="str">
        <f t="shared" si="17"/>
        <v/>
      </c>
      <c r="G289" s="40" t="str">
        <f t="shared" si="18"/>
        <v/>
      </c>
      <c r="H289" s="40" t="str">
        <f t="shared" si="19"/>
        <v/>
      </c>
    </row>
    <row r="290" spans="4:8" ht="16.5" thickTop="1" thickBot="1">
      <c r="D290" s="8"/>
      <c r="E290" s="40" t="str">
        <f t="shared" si="16"/>
        <v/>
      </c>
      <c r="F290" s="40" t="str">
        <f t="shared" si="17"/>
        <v/>
      </c>
      <c r="G290" s="40" t="str">
        <f t="shared" si="18"/>
        <v/>
      </c>
      <c r="H290" s="40" t="str">
        <f t="shared" si="19"/>
        <v/>
      </c>
    </row>
    <row r="291" spans="4:8" ht="16.5" thickTop="1" thickBot="1">
      <c r="D291" s="8"/>
      <c r="E291" s="40" t="str">
        <f t="shared" si="16"/>
        <v/>
      </c>
      <c r="F291" s="40" t="str">
        <f t="shared" si="17"/>
        <v/>
      </c>
      <c r="G291" s="40" t="str">
        <f t="shared" si="18"/>
        <v/>
      </c>
      <c r="H291" s="40" t="str">
        <f t="shared" si="19"/>
        <v/>
      </c>
    </row>
    <row r="292" spans="4:8" ht="16.5" thickTop="1" thickBot="1">
      <c r="D292" s="8"/>
      <c r="E292" s="40" t="str">
        <f t="shared" si="16"/>
        <v/>
      </c>
      <c r="F292" s="40" t="str">
        <f t="shared" si="17"/>
        <v/>
      </c>
      <c r="G292" s="40" t="str">
        <f t="shared" si="18"/>
        <v/>
      </c>
      <c r="H292" s="40" t="str">
        <f t="shared" si="19"/>
        <v/>
      </c>
    </row>
    <row r="293" spans="4:8" ht="16.5" thickTop="1" thickBot="1">
      <c r="D293" s="8"/>
      <c r="E293" s="40" t="str">
        <f t="shared" si="16"/>
        <v/>
      </c>
      <c r="F293" s="40" t="str">
        <f t="shared" si="17"/>
        <v/>
      </c>
      <c r="G293" s="40" t="str">
        <f t="shared" si="18"/>
        <v/>
      </c>
      <c r="H293" s="40" t="str">
        <f t="shared" si="19"/>
        <v/>
      </c>
    </row>
    <row r="294" spans="4:8" ht="16.5" thickTop="1" thickBot="1">
      <c r="D294" s="8"/>
      <c r="E294" s="40" t="str">
        <f t="shared" si="16"/>
        <v/>
      </c>
      <c r="F294" s="40" t="str">
        <f t="shared" si="17"/>
        <v/>
      </c>
      <c r="G294" s="40" t="str">
        <f t="shared" si="18"/>
        <v/>
      </c>
      <c r="H294" s="40" t="str">
        <f t="shared" si="19"/>
        <v/>
      </c>
    </row>
    <row r="295" spans="4:8" ht="16.5" thickTop="1" thickBot="1">
      <c r="D295" s="8"/>
      <c r="E295" s="40" t="str">
        <f t="shared" si="16"/>
        <v/>
      </c>
      <c r="F295" s="40" t="str">
        <f t="shared" si="17"/>
        <v/>
      </c>
      <c r="G295" s="40" t="str">
        <f t="shared" si="18"/>
        <v/>
      </c>
      <c r="H295" s="40" t="str">
        <f t="shared" si="19"/>
        <v/>
      </c>
    </row>
    <row r="296" spans="4:8" ht="16.5" thickTop="1" thickBot="1">
      <c r="D296" s="8"/>
      <c r="E296" s="40" t="str">
        <f t="shared" si="16"/>
        <v/>
      </c>
      <c r="F296" s="40" t="str">
        <f t="shared" si="17"/>
        <v/>
      </c>
      <c r="G296" s="40" t="str">
        <f t="shared" si="18"/>
        <v/>
      </c>
      <c r="H296" s="40" t="str">
        <f t="shared" si="19"/>
        <v/>
      </c>
    </row>
    <row r="297" spans="4:8" ht="16.5" thickTop="1" thickBot="1">
      <c r="D297" s="8"/>
      <c r="E297" s="40" t="str">
        <f t="shared" si="16"/>
        <v/>
      </c>
      <c r="F297" s="40" t="str">
        <f t="shared" si="17"/>
        <v/>
      </c>
      <c r="G297" s="40" t="str">
        <f t="shared" si="18"/>
        <v/>
      </c>
      <c r="H297" s="40" t="str">
        <f t="shared" si="19"/>
        <v/>
      </c>
    </row>
    <row r="298" spans="4:8" ht="16.5" thickTop="1" thickBot="1">
      <c r="D298" s="8"/>
      <c r="E298" s="40" t="str">
        <f t="shared" si="16"/>
        <v/>
      </c>
      <c r="F298" s="40" t="str">
        <f t="shared" si="17"/>
        <v/>
      </c>
      <c r="G298" s="40" t="str">
        <f t="shared" si="18"/>
        <v/>
      </c>
      <c r="H298" s="40" t="str">
        <f t="shared" si="19"/>
        <v/>
      </c>
    </row>
    <row r="299" spans="4:8" ht="16.5" thickTop="1" thickBot="1">
      <c r="D299" s="8"/>
      <c r="E299" s="40" t="str">
        <f t="shared" si="16"/>
        <v/>
      </c>
      <c r="F299" s="40" t="str">
        <f t="shared" si="17"/>
        <v/>
      </c>
      <c r="G299" s="40" t="str">
        <f t="shared" si="18"/>
        <v/>
      </c>
      <c r="H299" s="40" t="str">
        <f t="shared" si="19"/>
        <v/>
      </c>
    </row>
    <row r="300" spans="4:8" ht="16.5" thickTop="1" thickBot="1">
      <c r="D300" s="8"/>
      <c r="E300" s="40" t="str">
        <f t="shared" si="16"/>
        <v/>
      </c>
      <c r="F300" s="40" t="str">
        <f t="shared" si="17"/>
        <v/>
      </c>
      <c r="G300" s="40" t="str">
        <f t="shared" si="18"/>
        <v/>
      </c>
      <c r="H300" s="40" t="str">
        <f t="shared" si="19"/>
        <v/>
      </c>
    </row>
    <row r="301" spans="4:8" ht="16.5" thickTop="1" thickBot="1">
      <c r="D301" s="8"/>
      <c r="E301" s="40" t="str">
        <f t="shared" si="16"/>
        <v/>
      </c>
      <c r="F301" s="40" t="str">
        <f t="shared" si="17"/>
        <v/>
      </c>
      <c r="G301" s="40" t="str">
        <f t="shared" si="18"/>
        <v/>
      </c>
      <c r="H301" s="40" t="str">
        <f t="shared" si="19"/>
        <v/>
      </c>
    </row>
    <row r="302" spans="4:8" ht="16.5" thickTop="1" thickBot="1">
      <c r="D302" s="8"/>
      <c r="E302" s="40" t="str">
        <f t="shared" si="16"/>
        <v/>
      </c>
      <c r="F302" s="40" t="str">
        <f t="shared" si="17"/>
        <v/>
      </c>
      <c r="G302" s="40" t="str">
        <f t="shared" si="18"/>
        <v/>
      </c>
      <c r="H302" s="40" t="str">
        <f t="shared" si="19"/>
        <v/>
      </c>
    </row>
    <row r="303" spans="4:8" ht="16.5" thickTop="1" thickBot="1">
      <c r="D303" s="8"/>
      <c r="E303" s="40" t="str">
        <f t="shared" si="16"/>
        <v/>
      </c>
      <c r="F303" s="40" t="str">
        <f t="shared" si="17"/>
        <v/>
      </c>
      <c r="G303" s="40" t="str">
        <f t="shared" si="18"/>
        <v/>
      </c>
      <c r="H303" s="40" t="str">
        <f t="shared" si="19"/>
        <v/>
      </c>
    </row>
    <row r="304" spans="4:8" ht="16.5" thickTop="1" thickBot="1">
      <c r="D304" s="8"/>
      <c r="E304" s="40" t="str">
        <f t="shared" si="16"/>
        <v/>
      </c>
      <c r="F304" s="40" t="str">
        <f t="shared" si="17"/>
        <v/>
      </c>
      <c r="G304" s="40" t="str">
        <f t="shared" si="18"/>
        <v/>
      </c>
      <c r="H304" s="40" t="str">
        <f t="shared" si="19"/>
        <v/>
      </c>
    </row>
    <row r="305" spans="4:8" ht="16.5" thickTop="1" thickBot="1">
      <c r="D305" s="8"/>
      <c r="E305" s="40" t="str">
        <f t="shared" si="16"/>
        <v/>
      </c>
      <c r="F305" s="40" t="str">
        <f t="shared" si="17"/>
        <v/>
      </c>
      <c r="G305" s="40" t="str">
        <f t="shared" si="18"/>
        <v/>
      </c>
      <c r="H305" s="40" t="str">
        <f t="shared" si="19"/>
        <v/>
      </c>
    </row>
    <row r="306" spans="4:8" ht="16.5" thickTop="1" thickBot="1">
      <c r="D306" s="8"/>
      <c r="E306" s="40" t="str">
        <f t="shared" si="16"/>
        <v/>
      </c>
      <c r="F306" s="40" t="str">
        <f t="shared" si="17"/>
        <v/>
      </c>
      <c r="G306" s="40" t="str">
        <f t="shared" si="18"/>
        <v/>
      </c>
      <c r="H306" s="40" t="str">
        <f t="shared" si="19"/>
        <v/>
      </c>
    </row>
    <row r="307" spans="4:8" ht="16.5" thickTop="1" thickBot="1">
      <c r="D307" s="8"/>
      <c r="E307" s="40" t="str">
        <f t="shared" si="16"/>
        <v/>
      </c>
      <c r="F307" s="40" t="str">
        <f t="shared" si="17"/>
        <v/>
      </c>
      <c r="G307" s="40" t="str">
        <f t="shared" si="18"/>
        <v/>
      </c>
      <c r="H307" s="40" t="str">
        <f t="shared" si="19"/>
        <v/>
      </c>
    </row>
    <row r="308" spans="4:8" ht="16.5" thickTop="1" thickBot="1">
      <c r="D308" s="8"/>
      <c r="E308" s="40" t="str">
        <f t="shared" si="16"/>
        <v/>
      </c>
      <c r="F308" s="40" t="str">
        <f t="shared" si="17"/>
        <v/>
      </c>
      <c r="G308" s="40" t="str">
        <f t="shared" si="18"/>
        <v/>
      </c>
      <c r="H308" s="40" t="str">
        <f t="shared" si="19"/>
        <v/>
      </c>
    </row>
    <row r="309" spans="4:8" ht="16.5" thickTop="1" thickBot="1">
      <c r="D309" s="8"/>
      <c r="E309" s="40" t="str">
        <f t="shared" si="16"/>
        <v/>
      </c>
      <c r="F309" s="40" t="str">
        <f t="shared" si="17"/>
        <v/>
      </c>
      <c r="G309" s="40" t="str">
        <f t="shared" si="18"/>
        <v/>
      </c>
      <c r="H309" s="40" t="str">
        <f t="shared" si="19"/>
        <v/>
      </c>
    </row>
    <row r="310" spans="4:8" ht="16.5" thickTop="1" thickBot="1">
      <c r="D310" s="8"/>
      <c r="E310" s="40" t="str">
        <f t="shared" si="16"/>
        <v/>
      </c>
      <c r="F310" s="40" t="str">
        <f t="shared" si="17"/>
        <v/>
      </c>
      <c r="G310" s="40" t="str">
        <f t="shared" si="18"/>
        <v/>
      </c>
      <c r="H310" s="40" t="str">
        <f t="shared" si="19"/>
        <v/>
      </c>
    </row>
    <row r="311" spans="4:8" ht="16.5" thickTop="1" thickBot="1">
      <c r="D311" s="8"/>
      <c r="E311" s="40" t="str">
        <f t="shared" si="16"/>
        <v/>
      </c>
      <c r="F311" s="40" t="str">
        <f t="shared" si="17"/>
        <v/>
      </c>
      <c r="G311" s="40" t="str">
        <f t="shared" si="18"/>
        <v/>
      </c>
      <c r="H311" s="40" t="str">
        <f t="shared" si="19"/>
        <v/>
      </c>
    </row>
    <row r="312" spans="4:8" ht="16.5" thickTop="1" thickBot="1">
      <c r="D312" s="8"/>
      <c r="E312" s="40" t="str">
        <f t="shared" si="16"/>
        <v/>
      </c>
      <c r="F312" s="40" t="str">
        <f t="shared" si="17"/>
        <v/>
      </c>
      <c r="G312" s="40" t="str">
        <f t="shared" si="18"/>
        <v/>
      </c>
      <c r="H312" s="40" t="str">
        <f t="shared" si="19"/>
        <v/>
      </c>
    </row>
    <row r="313" spans="4:8" ht="16.5" thickTop="1" thickBot="1">
      <c r="D313" s="8"/>
      <c r="E313" s="40" t="str">
        <f t="shared" si="16"/>
        <v/>
      </c>
      <c r="F313" s="40" t="str">
        <f t="shared" si="17"/>
        <v/>
      </c>
      <c r="G313" s="40" t="str">
        <f t="shared" si="18"/>
        <v/>
      </c>
      <c r="H313" s="40" t="str">
        <f t="shared" si="19"/>
        <v/>
      </c>
    </row>
    <row r="314" spans="4:8" ht="16.5" thickTop="1" thickBot="1">
      <c r="D314" s="8"/>
      <c r="E314" s="40" t="str">
        <f t="shared" si="16"/>
        <v/>
      </c>
      <c r="F314" s="40" t="str">
        <f t="shared" si="17"/>
        <v/>
      </c>
      <c r="G314" s="40" t="str">
        <f t="shared" si="18"/>
        <v/>
      </c>
      <c r="H314" s="40" t="str">
        <f t="shared" si="19"/>
        <v/>
      </c>
    </row>
    <row r="315" spans="4:8" ht="16.5" thickTop="1" thickBot="1">
      <c r="D315" s="8"/>
      <c r="E315" s="40" t="str">
        <f t="shared" si="16"/>
        <v/>
      </c>
      <c r="F315" s="40" t="str">
        <f t="shared" si="17"/>
        <v/>
      </c>
      <c r="G315" s="40" t="str">
        <f t="shared" si="18"/>
        <v/>
      </c>
      <c r="H315" s="40" t="str">
        <f t="shared" si="19"/>
        <v/>
      </c>
    </row>
    <row r="316" spans="4:8" ht="16.5" thickTop="1" thickBot="1">
      <c r="D316" s="8"/>
      <c r="E316" s="40" t="str">
        <f t="shared" si="16"/>
        <v/>
      </c>
      <c r="F316" s="40" t="str">
        <f t="shared" si="17"/>
        <v/>
      </c>
      <c r="G316" s="40" t="str">
        <f t="shared" si="18"/>
        <v/>
      </c>
      <c r="H316" s="40" t="str">
        <f t="shared" si="19"/>
        <v/>
      </c>
    </row>
    <row r="317" spans="4:8" ht="16.5" thickTop="1" thickBot="1">
      <c r="D317" s="8"/>
      <c r="E317" s="40" t="str">
        <f t="shared" si="16"/>
        <v/>
      </c>
      <c r="F317" s="40" t="str">
        <f t="shared" si="17"/>
        <v/>
      </c>
      <c r="G317" s="40" t="str">
        <f t="shared" si="18"/>
        <v/>
      </c>
      <c r="H317" s="40" t="str">
        <f t="shared" si="19"/>
        <v/>
      </c>
    </row>
    <row r="318" spans="4:8" ht="16.5" thickTop="1" thickBot="1">
      <c r="D318" s="8"/>
      <c r="E318" s="40" t="str">
        <f t="shared" si="16"/>
        <v/>
      </c>
      <c r="F318" s="40" t="str">
        <f t="shared" si="17"/>
        <v/>
      </c>
      <c r="G318" s="40" t="str">
        <f t="shared" si="18"/>
        <v/>
      </c>
      <c r="H318" s="40" t="str">
        <f t="shared" si="19"/>
        <v/>
      </c>
    </row>
    <row r="319" spans="4:8" ht="16.5" thickTop="1" thickBot="1">
      <c r="D319" s="8"/>
      <c r="E319" s="40" t="str">
        <f t="shared" si="16"/>
        <v/>
      </c>
      <c r="F319" s="40" t="str">
        <f t="shared" si="17"/>
        <v/>
      </c>
      <c r="G319" s="40" t="str">
        <f t="shared" si="18"/>
        <v/>
      </c>
      <c r="H319" s="40" t="str">
        <f t="shared" si="19"/>
        <v/>
      </c>
    </row>
    <row r="320" spans="4:8" ht="16.5" thickTop="1" thickBot="1">
      <c r="D320" s="8"/>
      <c r="E320" s="40" t="str">
        <f t="shared" si="16"/>
        <v/>
      </c>
      <c r="F320" s="40" t="str">
        <f t="shared" si="17"/>
        <v/>
      </c>
      <c r="G320" s="40" t="str">
        <f t="shared" si="18"/>
        <v/>
      </c>
      <c r="H320" s="40" t="str">
        <f t="shared" si="19"/>
        <v/>
      </c>
    </row>
    <row r="321" spans="4:8" ht="16.5" thickTop="1" thickBot="1">
      <c r="D321" s="8"/>
      <c r="E321" s="40" t="str">
        <f t="shared" si="16"/>
        <v/>
      </c>
      <c r="F321" s="40" t="str">
        <f t="shared" si="17"/>
        <v/>
      </c>
      <c r="G321" s="40" t="str">
        <f t="shared" si="18"/>
        <v/>
      </c>
      <c r="H321" s="40" t="str">
        <f t="shared" si="19"/>
        <v/>
      </c>
    </row>
    <row r="322" spans="4:8" ht="15.75" thickTop="1"/>
  </sheetData>
  <mergeCells count="5">
    <mergeCell ref="C7:D7"/>
    <mergeCell ref="C8:D8"/>
    <mergeCell ref="A3:F3"/>
    <mergeCell ref="A2:F2"/>
    <mergeCell ref="C6:D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alances"/>
  <dimension ref="A1:H34"/>
  <sheetViews>
    <sheetView workbookViewId="0">
      <selection activeCell="C25" sqref="C25"/>
    </sheetView>
  </sheetViews>
  <sheetFormatPr defaultRowHeight="15"/>
  <cols>
    <col min="1" max="1" width="11" customWidth="1"/>
    <col min="2" max="2" width="16.140625" customWidth="1"/>
    <col min="3" max="3" width="13.42578125" customWidth="1"/>
    <col min="4" max="4" width="15" customWidth="1"/>
    <col min="5" max="5" width="5.140625" customWidth="1"/>
    <col min="6" max="6" width="14.5703125" customWidth="1"/>
    <col min="7" max="7" width="15" bestFit="1" customWidth="1"/>
    <col min="8" max="8" width="13" customWidth="1"/>
  </cols>
  <sheetData>
    <row r="1" spans="1:8" ht="22.5">
      <c r="A1" s="18" t="str">
        <f>Sales!A1</f>
        <v>12th Fleet Quarterly Bank Report</v>
      </c>
      <c r="C1" s="5"/>
      <c r="D1" s="4"/>
    </row>
    <row r="2" spans="1:8" ht="18">
      <c r="A2" s="195" t="str">
        <f>Sales!A2</f>
        <v>2nd Quarter -- April to June 2017</v>
      </c>
      <c r="B2" s="195"/>
      <c r="C2" s="195"/>
      <c r="D2" s="195"/>
      <c r="E2" s="31"/>
      <c r="F2" s="31"/>
    </row>
    <row r="3" spans="1:8" ht="20.25" thickBot="1">
      <c r="A3" s="192" t="s">
        <v>26</v>
      </c>
      <c r="B3" s="192"/>
      <c r="C3" s="192"/>
      <c r="D3" s="192"/>
      <c r="E3" s="159"/>
      <c r="F3" s="159"/>
    </row>
    <row r="4" spans="1:8" ht="15.75" thickTop="1"/>
    <row r="6" spans="1:8">
      <c r="A6" s="60" t="s">
        <v>43</v>
      </c>
      <c r="B6" s="51"/>
      <c r="C6" s="60"/>
      <c r="D6" s="61"/>
    </row>
    <row r="7" spans="1:8">
      <c r="A7" s="174">
        <v>42826</v>
      </c>
      <c r="B7" s="10" t="s">
        <v>9</v>
      </c>
      <c r="C7" s="170">
        <v>380416725</v>
      </c>
      <c r="D7" s="53"/>
    </row>
    <row r="8" spans="1:8">
      <c r="A8" s="174">
        <v>42826</v>
      </c>
      <c r="B8" s="10" t="s">
        <v>10</v>
      </c>
      <c r="C8" s="170">
        <v>7571136</v>
      </c>
      <c r="D8" s="53"/>
    </row>
    <row r="9" spans="1:8">
      <c r="A9" s="174">
        <v>42826</v>
      </c>
      <c r="B9" s="10" t="s">
        <v>8</v>
      </c>
      <c r="C9" s="162">
        <v>87362582</v>
      </c>
    </row>
    <row r="10" spans="1:8">
      <c r="A10" s="10"/>
      <c r="B10" s="10"/>
      <c r="C10" s="67" t="s">
        <v>44</v>
      </c>
      <c r="D10" s="53">
        <f>SUM(C7:C9)</f>
        <v>475350443</v>
      </c>
    </row>
    <row r="11" spans="1:8">
      <c r="A11" s="60" t="s">
        <v>56</v>
      </c>
      <c r="B11" s="51"/>
      <c r="C11" s="54"/>
      <c r="D11" s="54"/>
    </row>
    <row r="12" spans="1:8">
      <c r="B12" t="s">
        <v>29</v>
      </c>
      <c r="C12" s="42">
        <f>Sales!B7</f>
        <v>6648500</v>
      </c>
      <c r="D12" s="42"/>
      <c r="G12" s="42"/>
    </row>
    <row r="13" spans="1:8">
      <c r="B13" t="s">
        <v>30</v>
      </c>
      <c r="C13" s="42">
        <f>Recycling!F8</f>
        <v>106730</v>
      </c>
      <c r="D13" s="42"/>
      <c r="G13" s="42"/>
    </row>
    <row r="14" spans="1:8">
      <c r="B14" t="s">
        <v>32</v>
      </c>
      <c r="C14" s="42">
        <f>'EC Trans.'!E8</f>
        <v>233102</v>
      </c>
      <c r="D14" s="42"/>
      <c r="G14" s="42"/>
    </row>
    <row r="15" spans="1:8">
      <c r="C15" s="67" t="s">
        <v>44</v>
      </c>
      <c r="D15" s="42">
        <f>SUM(C12:C14)</f>
        <v>6988332</v>
      </c>
      <c r="G15" s="42"/>
      <c r="H15" s="42"/>
    </row>
    <row r="16" spans="1:8">
      <c r="A16" s="51" t="s">
        <v>35</v>
      </c>
      <c r="B16" s="51"/>
      <c r="C16" s="54"/>
      <c r="D16" s="54"/>
    </row>
    <row r="17" spans="1:7">
      <c r="B17" t="s">
        <v>33</v>
      </c>
      <c r="C17" s="42">
        <f>'EC Trans.'!F8</f>
        <v>0</v>
      </c>
      <c r="D17" s="42"/>
    </row>
    <row r="18" spans="1:7">
      <c r="B18" s="3" t="s">
        <v>36</v>
      </c>
      <c r="C18" s="42">
        <f>-(Recycling!F12+Recycling!F11+Sales!B10+Sales!B9)</f>
        <v>-20063</v>
      </c>
    </row>
    <row r="19" spans="1:7" ht="15.75" thickBot="1">
      <c r="C19" s="67" t="s">
        <v>44</v>
      </c>
      <c r="D19" s="42">
        <f>SUM(C17:C18)</f>
        <v>-20063</v>
      </c>
    </row>
    <row r="20" spans="1:7" ht="15.75" thickTop="1">
      <c r="A20" s="50"/>
      <c r="B20" s="52"/>
      <c r="C20" s="55" t="s">
        <v>37</v>
      </c>
      <c r="D20" s="56">
        <f>SUM(D10:D19)</f>
        <v>482318712</v>
      </c>
    </row>
    <row r="21" spans="1:7">
      <c r="C21" s="42"/>
      <c r="D21" s="42"/>
    </row>
    <row r="22" spans="1:7">
      <c r="C22" s="42"/>
      <c r="D22" s="42"/>
    </row>
    <row r="23" spans="1:7">
      <c r="A23" s="60" t="s">
        <v>45</v>
      </c>
      <c r="B23" s="51"/>
      <c r="C23" s="54"/>
      <c r="D23" s="54"/>
    </row>
    <row r="24" spans="1:7">
      <c r="A24" s="68">
        <v>42925</v>
      </c>
      <c r="B24" t="s">
        <v>9</v>
      </c>
      <c r="C24" s="57">
        <v>387151892</v>
      </c>
      <c r="D24" s="42"/>
    </row>
    <row r="25" spans="1:7">
      <c r="A25" s="174">
        <v>42916</v>
      </c>
      <c r="B25" t="s">
        <v>10</v>
      </c>
      <c r="C25" s="57">
        <v>7571136</v>
      </c>
      <c r="D25" s="42"/>
    </row>
    <row r="26" spans="1:7" ht="15.75" thickBot="1">
      <c r="A26" s="174">
        <v>42916</v>
      </c>
      <c r="B26" t="s">
        <v>8</v>
      </c>
      <c r="C26" s="42">
        <v>87595684</v>
      </c>
      <c r="D26" s="42"/>
      <c r="F26" s="42"/>
      <c r="G26" s="42"/>
    </row>
    <row r="27" spans="1:7" ht="15.75" thickTop="1">
      <c r="A27" s="50"/>
      <c r="B27" s="52"/>
      <c r="C27" s="55" t="s">
        <v>38</v>
      </c>
      <c r="D27" s="56">
        <f>SUM(C24:C26)</f>
        <v>482318712</v>
      </c>
    </row>
    <row r="28" spans="1:7" ht="15.75" thickBot="1">
      <c r="C28" s="42"/>
      <c r="D28" s="42"/>
    </row>
    <row r="29" spans="1:7" ht="15.75" thickBot="1">
      <c r="C29" s="58" t="s">
        <v>39</v>
      </c>
      <c r="D29" s="59">
        <f>D27-D20</f>
        <v>0</v>
      </c>
      <c r="F29" s="75"/>
      <c r="G29" s="76"/>
    </row>
    <row r="31" spans="1:7" ht="15.75" thickBot="1"/>
    <row r="32" spans="1:7" ht="15.75" thickBot="1">
      <c r="C32" s="65" t="s">
        <v>42</v>
      </c>
      <c r="D32" s="66">
        <f>D27-D10</f>
        <v>6968269</v>
      </c>
      <c r="F32" s="42"/>
    </row>
    <row r="33" spans="3:4">
      <c r="C33" s="63"/>
      <c r="D33" s="64"/>
    </row>
    <row r="34" spans="3:4">
      <c r="C34" s="62"/>
      <c r="D34" s="62"/>
    </row>
  </sheetData>
  <mergeCells count="2">
    <mergeCell ref="A2:D2"/>
    <mergeCell ref="A3:D3"/>
  </mergeCells>
  <conditionalFormatting sqref="D29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D23"/>
  <sheetViews>
    <sheetView tabSelected="1" workbookViewId="0">
      <selection sqref="A1:D20"/>
    </sheetView>
  </sheetViews>
  <sheetFormatPr defaultRowHeight="15"/>
  <cols>
    <col min="1" max="4" width="14.7109375" customWidth="1"/>
  </cols>
  <sheetData>
    <row r="1" spans="1:4" ht="22.5">
      <c r="A1" s="185" t="str">
        <f>Sales!A1</f>
        <v>12th Fleet Quarterly Bank Report</v>
      </c>
      <c r="B1" s="185"/>
      <c r="C1" s="185"/>
      <c r="D1" s="185"/>
    </row>
    <row r="2" spans="1:4" ht="18">
      <c r="A2" s="195" t="s">
        <v>157</v>
      </c>
      <c r="B2" s="195"/>
      <c r="C2" s="195"/>
      <c r="D2" s="195"/>
    </row>
    <row r="3" spans="1:4" ht="20.25" thickBot="1">
      <c r="A3" s="192" t="s">
        <v>47</v>
      </c>
      <c r="B3" s="192"/>
      <c r="C3" s="192"/>
      <c r="D3" s="192"/>
    </row>
    <row r="4" spans="1:4" ht="15.75" thickTop="1">
      <c r="A4" s="60" t="s">
        <v>48</v>
      </c>
      <c r="B4" s="51"/>
      <c r="C4" s="60"/>
      <c r="D4" s="61"/>
    </row>
    <row r="5" spans="1:4">
      <c r="A5" s="68">
        <f>Balances!A7</f>
        <v>42826</v>
      </c>
      <c r="B5" s="10" t="s">
        <v>9</v>
      </c>
      <c r="C5" s="57">
        <v>376506673</v>
      </c>
      <c r="D5" s="53"/>
    </row>
    <row r="6" spans="1:4">
      <c r="A6" s="68">
        <f>Balances!A8</f>
        <v>42826</v>
      </c>
      <c r="B6" s="10" t="s">
        <v>10</v>
      </c>
      <c r="C6" s="57">
        <f>Balances!C8</f>
        <v>7571136</v>
      </c>
      <c r="D6" s="53"/>
    </row>
    <row r="7" spans="1:4">
      <c r="A7" s="68">
        <f>Balances!A9</f>
        <v>42826</v>
      </c>
      <c r="B7" s="10" t="s">
        <v>8</v>
      </c>
      <c r="C7" s="57">
        <f>Balances!C9</f>
        <v>87362582</v>
      </c>
    </row>
    <row r="8" spans="1:4">
      <c r="A8" s="10"/>
      <c r="B8" s="10"/>
      <c r="C8" s="67" t="s">
        <v>49</v>
      </c>
      <c r="D8" s="53">
        <f>SUM(C5:C7)</f>
        <v>471440391</v>
      </c>
    </row>
    <row r="9" spans="1:4">
      <c r="A9" s="60" t="s">
        <v>56</v>
      </c>
      <c r="B9" s="51"/>
      <c r="C9" s="54"/>
      <c r="D9" s="54"/>
    </row>
    <row r="10" spans="1:4">
      <c r="B10" t="s">
        <v>29</v>
      </c>
      <c r="C10" s="42">
        <f>Sales!B7</f>
        <v>6648500</v>
      </c>
      <c r="D10" s="42"/>
    </row>
    <row r="11" spans="1:4">
      <c r="B11" t="s">
        <v>30</v>
      </c>
      <c r="C11" s="42">
        <f>Recycling!F8</f>
        <v>106730</v>
      </c>
      <c r="D11" s="42"/>
    </row>
    <row r="12" spans="1:4">
      <c r="B12" t="s">
        <v>32</v>
      </c>
      <c r="C12" s="42">
        <f>'EC Trans.'!E8</f>
        <v>233102</v>
      </c>
      <c r="D12" s="42"/>
    </row>
    <row r="13" spans="1:4">
      <c r="C13" s="67" t="s">
        <v>49</v>
      </c>
      <c r="D13" s="69">
        <f>SUM(C10:C12)</f>
        <v>6988332</v>
      </c>
    </row>
    <row r="14" spans="1:4">
      <c r="A14" s="60" t="s">
        <v>50</v>
      </c>
      <c r="B14" s="51"/>
      <c r="C14" s="54"/>
      <c r="D14" s="54"/>
    </row>
    <row r="15" spans="1:4">
      <c r="B15" t="s">
        <v>33</v>
      </c>
      <c r="C15" s="67"/>
      <c r="D15" s="71">
        <f>'EC Trans.'!F8</f>
        <v>0</v>
      </c>
    </row>
    <row r="16" spans="1:4">
      <c r="A16" s="60" t="s">
        <v>51</v>
      </c>
      <c r="B16" s="51"/>
      <c r="C16" s="54"/>
      <c r="D16" s="54"/>
    </row>
    <row r="17" spans="1:4">
      <c r="A17" s="68">
        <v>42916</v>
      </c>
      <c r="B17" t="s">
        <v>9</v>
      </c>
      <c r="C17" s="57">
        <f>Balances!C24</f>
        <v>387151892</v>
      </c>
      <c r="D17" s="42"/>
    </row>
    <row r="18" spans="1:4">
      <c r="A18" s="68">
        <f>Balances!A25</f>
        <v>42916</v>
      </c>
      <c r="B18" t="s">
        <v>10</v>
      </c>
      <c r="C18" s="57">
        <f>Balances!C25</f>
        <v>7571136</v>
      </c>
      <c r="D18" s="42"/>
    </row>
    <row r="19" spans="1:4" ht="15.75" thickBot="1">
      <c r="A19" s="68">
        <f>Balances!A26</f>
        <v>42916</v>
      </c>
      <c r="B19" t="s">
        <v>8</v>
      </c>
      <c r="C19" s="57">
        <f>Balances!C26</f>
        <v>87595684</v>
      </c>
      <c r="D19" s="42"/>
    </row>
    <row r="20" spans="1:4" ht="15.75" thickTop="1">
      <c r="A20" s="50"/>
      <c r="B20" s="52"/>
      <c r="C20" s="55" t="s">
        <v>52</v>
      </c>
      <c r="D20" s="56">
        <f>SUM(D8:D15)</f>
        <v>478428723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/>
  <dimension ref="A1:D23"/>
  <sheetViews>
    <sheetView workbookViewId="0">
      <selection sqref="A1:D20"/>
    </sheetView>
  </sheetViews>
  <sheetFormatPr defaultRowHeight="15"/>
  <cols>
    <col min="1" max="4" width="14.7109375" style="160" customWidth="1"/>
    <col min="5" max="16384" width="9.140625" style="160"/>
  </cols>
  <sheetData>
    <row r="1" spans="1:4" ht="22.5">
      <c r="A1" s="185" t="s">
        <v>46</v>
      </c>
      <c r="B1" s="185"/>
      <c r="C1" s="185"/>
      <c r="D1" s="185"/>
    </row>
    <row r="2" spans="1:4" ht="18">
      <c r="A2" s="195" t="s">
        <v>124</v>
      </c>
      <c r="B2" s="195"/>
      <c r="C2" s="195"/>
      <c r="D2" s="195"/>
    </row>
    <row r="3" spans="1:4" ht="20.25" thickBot="1">
      <c r="A3" s="192" t="s">
        <v>47</v>
      </c>
      <c r="B3" s="192"/>
      <c r="C3" s="192"/>
      <c r="D3" s="192"/>
    </row>
    <row r="4" spans="1:4" ht="15.75" thickTop="1">
      <c r="A4" s="171" t="s">
        <v>48</v>
      </c>
      <c r="B4" s="164"/>
      <c r="C4" s="171"/>
      <c r="D4" s="172"/>
    </row>
    <row r="5" spans="1:4">
      <c r="A5" s="174">
        <v>42736</v>
      </c>
      <c r="B5" s="161" t="s">
        <v>9</v>
      </c>
      <c r="C5" s="170">
        <v>376506673</v>
      </c>
      <c r="D5" s="166"/>
    </row>
    <row r="6" spans="1:4">
      <c r="A6" s="174">
        <v>42736</v>
      </c>
      <c r="B6" s="161" t="s">
        <v>10</v>
      </c>
      <c r="C6" s="170">
        <v>7521136</v>
      </c>
      <c r="D6" s="166"/>
    </row>
    <row r="7" spans="1:4">
      <c r="A7" s="174">
        <v>42736</v>
      </c>
      <c r="B7" s="161" t="s">
        <v>8</v>
      </c>
      <c r="C7" s="170">
        <v>75362582</v>
      </c>
    </row>
    <row r="8" spans="1:4">
      <c r="A8" s="161"/>
      <c r="B8" s="161"/>
      <c r="C8" s="173" t="s">
        <v>49</v>
      </c>
      <c r="D8" s="166">
        <v>459390391</v>
      </c>
    </row>
    <row r="9" spans="1:4">
      <c r="A9" s="171" t="s">
        <v>56</v>
      </c>
      <c r="B9" s="164"/>
      <c r="C9" s="167"/>
      <c r="D9" s="167"/>
    </row>
    <row r="10" spans="1:4">
      <c r="B10" s="160" t="s">
        <v>29</v>
      </c>
      <c r="C10" s="162">
        <v>1092000</v>
      </c>
      <c r="D10" s="162"/>
    </row>
    <row r="11" spans="1:4">
      <c r="B11" s="160" t="s">
        <v>30</v>
      </c>
      <c r="C11" s="162">
        <v>20063</v>
      </c>
      <c r="D11" s="162"/>
    </row>
    <row r="12" spans="1:4">
      <c r="B12" s="160" t="s">
        <v>32</v>
      </c>
      <c r="C12" s="162">
        <v>13679976</v>
      </c>
      <c r="D12" s="162"/>
    </row>
    <row r="13" spans="1:4">
      <c r="C13" s="173" t="s">
        <v>49</v>
      </c>
      <c r="D13" s="175">
        <v>14792039</v>
      </c>
    </row>
    <row r="14" spans="1:4">
      <c r="A14" s="171" t="s">
        <v>50</v>
      </c>
      <c r="B14" s="164"/>
      <c r="C14" s="167"/>
      <c r="D14" s="167"/>
    </row>
    <row r="15" spans="1:4">
      <c r="B15" s="160" t="s">
        <v>33</v>
      </c>
      <c r="C15" s="173"/>
      <c r="D15" s="176">
        <v>0</v>
      </c>
    </row>
    <row r="16" spans="1:4">
      <c r="A16" s="171" t="s">
        <v>51</v>
      </c>
      <c r="B16" s="164"/>
      <c r="C16" s="167"/>
      <c r="D16" s="167"/>
    </row>
    <row r="17" spans="1:4">
      <c r="A17" s="174">
        <v>42825</v>
      </c>
      <c r="B17" s="160" t="s">
        <v>9</v>
      </c>
      <c r="C17" s="170">
        <v>380416725</v>
      </c>
      <c r="D17" s="162"/>
    </row>
    <row r="18" spans="1:4">
      <c r="A18" s="174">
        <v>42825</v>
      </c>
      <c r="B18" s="160" t="s">
        <v>10</v>
      </c>
      <c r="C18" s="170">
        <v>7571136</v>
      </c>
      <c r="D18" s="162"/>
    </row>
    <row r="19" spans="1:4" ht="15.75" thickBot="1">
      <c r="A19" s="174">
        <v>42825</v>
      </c>
      <c r="B19" s="160" t="s">
        <v>8</v>
      </c>
      <c r="C19" s="170">
        <v>87362582</v>
      </c>
      <c r="D19" s="162"/>
    </row>
    <row r="20" spans="1:4" ht="15.75" thickTop="1">
      <c r="A20" s="163"/>
      <c r="B20" s="165"/>
      <c r="C20" s="168" t="s">
        <v>52</v>
      </c>
      <c r="D20" s="169">
        <v>474182430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/>
  <dimension ref="A1:D23"/>
  <sheetViews>
    <sheetView workbookViewId="0">
      <selection activeCell="F24" sqref="F24"/>
    </sheetView>
  </sheetViews>
  <sheetFormatPr defaultRowHeight="15"/>
  <cols>
    <col min="1" max="4" width="14.7109375" style="160" customWidth="1"/>
    <col min="5" max="16384" width="9.140625" style="160"/>
  </cols>
  <sheetData>
    <row r="1" spans="1:4" ht="22.5">
      <c r="A1" s="185" t="s">
        <v>46</v>
      </c>
      <c r="B1" s="185"/>
      <c r="C1" s="185"/>
      <c r="D1" s="185"/>
    </row>
    <row r="2" spans="1:4" ht="18">
      <c r="A2" s="195" t="s">
        <v>123</v>
      </c>
      <c r="B2" s="195"/>
      <c r="C2" s="195"/>
      <c r="D2" s="195"/>
    </row>
    <row r="3" spans="1:4" ht="20.25" thickBot="1">
      <c r="A3" s="192" t="s">
        <v>47</v>
      </c>
      <c r="B3" s="192"/>
      <c r="C3" s="192"/>
      <c r="D3" s="192"/>
    </row>
    <row r="4" spans="1:4" ht="15.75" thickTop="1">
      <c r="A4" s="171" t="s">
        <v>48</v>
      </c>
      <c r="B4" s="164"/>
      <c r="C4" s="171"/>
      <c r="D4" s="172"/>
    </row>
    <row r="5" spans="1:4">
      <c r="A5" s="174">
        <v>42644</v>
      </c>
      <c r="B5" s="161" t="s">
        <v>9</v>
      </c>
      <c r="C5" s="170">
        <v>376506673</v>
      </c>
      <c r="D5" s="166"/>
    </row>
    <row r="6" spans="1:4">
      <c r="A6" s="174">
        <v>42644</v>
      </c>
      <c r="B6" s="161" t="s">
        <v>10</v>
      </c>
      <c r="C6" s="170">
        <v>7521136</v>
      </c>
      <c r="D6" s="166"/>
    </row>
    <row r="7" spans="1:4">
      <c r="A7" s="174">
        <v>42644</v>
      </c>
      <c r="B7" s="161" t="s">
        <v>8</v>
      </c>
      <c r="C7" s="170">
        <v>64129620</v>
      </c>
    </row>
    <row r="8" spans="1:4">
      <c r="A8" s="161"/>
      <c r="B8" s="161"/>
      <c r="C8" s="173" t="s">
        <v>49</v>
      </c>
      <c r="D8" s="166">
        <v>448157429</v>
      </c>
    </row>
    <row r="9" spans="1:4">
      <c r="A9" s="171" t="s">
        <v>56</v>
      </c>
      <c r="B9" s="164"/>
      <c r="C9" s="167"/>
      <c r="D9" s="167"/>
    </row>
    <row r="10" spans="1:4">
      <c r="B10" s="160" t="s">
        <v>29</v>
      </c>
      <c r="C10" s="162">
        <v>12040154</v>
      </c>
      <c r="D10" s="162"/>
    </row>
    <row r="11" spans="1:4">
      <c r="B11" s="160" t="s">
        <v>30</v>
      </c>
      <c r="C11" s="162">
        <v>365925</v>
      </c>
      <c r="D11" s="162"/>
    </row>
    <row r="12" spans="1:4">
      <c r="B12" s="160" t="s">
        <v>32</v>
      </c>
      <c r="C12" s="162">
        <v>14959</v>
      </c>
      <c r="D12" s="162"/>
    </row>
    <row r="13" spans="1:4">
      <c r="C13" s="173" t="s">
        <v>49</v>
      </c>
      <c r="D13" s="175">
        <v>12421038</v>
      </c>
    </row>
    <row r="14" spans="1:4">
      <c r="A14" s="171" t="s">
        <v>50</v>
      </c>
      <c r="B14" s="164"/>
      <c r="C14" s="167"/>
      <c r="D14" s="167"/>
    </row>
    <row r="15" spans="1:4">
      <c r="B15" s="160" t="s">
        <v>33</v>
      </c>
      <c r="C15" s="173"/>
      <c r="D15" s="176">
        <v>0</v>
      </c>
    </row>
    <row r="16" spans="1:4">
      <c r="A16" s="171" t="s">
        <v>51</v>
      </c>
      <c r="B16" s="164"/>
      <c r="C16" s="167"/>
      <c r="D16" s="167"/>
    </row>
    <row r="17" spans="1:4">
      <c r="A17" s="174">
        <v>42735</v>
      </c>
      <c r="B17" s="160" t="s">
        <v>9</v>
      </c>
      <c r="C17" s="170">
        <v>377694749</v>
      </c>
      <c r="D17" s="162"/>
    </row>
    <row r="18" spans="1:4">
      <c r="A18" s="174">
        <v>42735</v>
      </c>
      <c r="B18" s="160" t="s">
        <v>10</v>
      </c>
      <c r="C18" s="170">
        <v>7521136</v>
      </c>
      <c r="D18" s="162"/>
    </row>
    <row r="19" spans="1:4" ht="15.75" thickBot="1">
      <c r="A19" s="174">
        <v>42735</v>
      </c>
      <c r="B19" s="160" t="s">
        <v>8</v>
      </c>
      <c r="C19" s="170">
        <v>75362582</v>
      </c>
      <c r="D19" s="162"/>
    </row>
    <row r="20" spans="1:4" ht="15.75" thickTop="1">
      <c r="A20" s="163"/>
      <c r="B20" s="165"/>
      <c r="C20" s="168" t="s">
        <v>52</v>
      </c>
      <c r="D20" s="169">
        <v>460578467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1:D23"/>
  <sheetViews>
    <sheetView workbookViewId="0">
      <selection activeCell="C17" sqref="C17"/>
    </sheetView>
  </sheetViews>
  <sheetFormatPr defaultRowHeight="15"/>
  <cols>
    <col min="1" max="4" width="14.7109375" customWidth="1"/>
  </cols>
  <sheetData>
    <row r="1" spans="1:4" ht="22.5">
      <c r="A1" s="185" t="s">
        <v>46</v>
      </c>
      <c r="B1" s="185"/>
      <c r="C1" s="185"/>
      <c r="D1" s="185"/>
    </row>
    <row r="2" spans="1:4" ht="18">
      <c r="A2" s="195" t="s">
        <v>120</v>
      </c>
      <c r="B2" s="195"/>
      <c r="C2" s="195"/>
      <c r="D2" s="195"/>
    </row>
    <row r="3" spans="1:4" ht="20.25" thickBot="1">
      <c r="A3" s="192" t="s">
        <v>47</v>
      </c>
      <c r="B3" s="192"/>
      <c r="C3" s="192"/>
      <c r="D3" s="192"/>
    </row>
    <row r="4" spans="1:4" ht="15.75" thickTop="1">
      <c r="A4" s="60" t="s">
        <v>48</v>
      </c>
      <c r="B4" s="51"/>
      <c r="C4" s="60"/>
      <c r="D4" s="61"/>
    </row>
    <row r="5" spans="1:4">
      <c r="A5" s="68">
        <v>42551</v>
      </c>
      <c r="B5" s="10" t="s">
        <v>9</v>
      </c>
      <c r="C5" s="57">
        <v>374165793</v>
      </c>
      <c r="D5" s="53"/>
    </row>
    <row r="6" spans="1:4">
      <c r="A6" s="68">
        <v>42551</v>
      </c>
      <c r="B6" s="10" t="s">
        <v>10</v>
      </c>
      <c r="C6" s="57">
        <v>7521136</v>
      </c>
      <c r="D6" s="53"/>
    </row>
    <row r="7" spans="1:4">
      <c r="A7" s="68">
        <v>42551</v>
      </c>
      <c r="B7" s="10" t="s">
        <v>8</v>
      </c>
      <c r="C7" s="57">
        <v>64129620</v>
      </c>
    </row>
    <row r="8" spans="1:4">
      <c r="A8" s="10"/>
      <c r="B8" s="10"/>
      <c r="C8" s="67" t="s">
        <v>49</v>
      </c>
      <c r="D8" s="53">
        <v>445816549</v>
      </c>
    </row>
    <row r="9" spans="1:4">
      <c r="A9" s="60" t="s">
        <v>56</v>
      </c>
      <c r="B9" s="51"/>
      <c r="C9" s="54"/>
      <c r="D9" s="54"/>
    </row>
    <row r="10" spans="1:4">
      <c r="B10" t="s">
        <v>29</v>
      </c>
      <c r="C10" s="42">
        <v>2190880</v>
      </c>
      <c r="D10" s="42"/>
    </row>
    <row r="11" spans="1:4">
      <c r="B11" t="s">
        <v>30</v>
      </c>
      <c r="C11" s="42">
        <v>20061</v>
      </c>
      <c r="D11" s="42"/>
    </row>
    <row r="12" spans="1:4">
      <c r="B12" t="s">
        <v>32</v>
      </c>
      <c r="C12" s="42">
        <v>150000</v>
      </c>
      <c r="D12" s="42"/>
    </row>
    <row r="13" spans="1:4">
      <c r="C13" s="67" t="s">
        <v>49</v>
      </c>
      <c r="D13" s="69">
        <v>2360941</v>
      </c>
    </row>
    <row r="14" spans="1:4">
      <c r="A14" s="60" t="s">
        <v>50</v>
      </c>
      <c r="B14" s="51"/>
      <c r="C14" s="54"/>
      <c r="D14" s="54"/>
    </row>
    <row r="15" spans="1:4">
      <c r="B15" t="s">
        <v>33</v>
      </c>
      <c r="C15" s="67"/>
      <c r="D15" s="71">
        <v>0</v>
      </c>
    </row>
    <row r="16" spans="1:4">
      <c r="A16" s="60" t="s">
        <v>51</v>
      </c>
      <c r="B16" s="51"/>
      <c r="C16" s="54"/>
      <c r="D16" s="54"/>
    </row>
    <row r="17" spans="1:4">
      <c r="A17" s="68">
        <v>42651</v>
      </c>
      <c r="B17" t="s">
        <v>9</v>
      </c>
      <c r="C17" s="57">
        <v>376506673</v>
      </c>
      <c r="D17" s="42"/>
    </row>
    <row r="18" spans="1:4">
      <c r="A18" s="68">
        <v>42644</v>
      </c>
      <c r="B18" t="s">
        <v>10</v>
      </c>
      <c r="C18" s="57">
        <v>7521136</v>
      </c>
      <c r="D18" s="42"/>
    </row>
    <row r="19" spans="1:4" ht="15.75" thickBot="1">
      <c r="A19" s="68">
        <v>42644</v>
      </c>
      <c r="B19" t="s">
        <v>8</v>
      </c>
      <c r="C19" s="57">
        <v>64129620</v>
      </c>
      <c r="D19" s="42"/>
    </row>
    <row r="20" spans="1:4" ht="15.75" thickTop="1">
      <c r="A20" s="50"/>
      <c r="B20" s="52"/>
      <c r="C20" s="55" t="s">
        <v>52</v>
      </c>
      <c r="D20" s="56">
        <v>448177490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/>
  <dimension ref="A1:E23"/>
  <sheetViews>
    <sheetView workbookViewId="0">
      <selection activeCell="C26" sqref="C26"/>
    </sheetView>
  </sheetViews>
  <sheetFormatPr defaultRowHeight="15"/>
  <cols>
    <col min="1" max="4" width="14.7109375" customWidth="1"/>
  </cols>
  <sheetData>
    <row r="1" spans="1:5" ht="22.5">
      <c r="A1" s="185" t="s">
        <v>46</v>
      </c>
      <c r="B1" s="185"/>
      <c r="C1" s="185"/>
      <c r="D1" s="185"/>
    </row>
    <row r="2" spans="1:5" ht="18">
      <c r="A2" s="195" t="s">
        <v>121</v>
      </c>
      <c r="B2" s="195"/>
      <c r="C2" s="195"/>
      <c r="D2" s="195"/>
    </row>
    <row r="3" spans="1:5" ht="20.25" thickBot="1">
      <c r="A3" s="192" t="s">
        <v>47</v>
      </c>
      <c r="B3" s="192"/>
      <c r="C3" s="192"/>
      <c r="D3" s="192"/>
    </row>
    <row r="4" spans="1:5" ht="15.75" thickTop="1">
      <c r="A4" s="171" t="s">
        <v>48</v>
      </c>
      <c r="B4" s="164"/>
      <c r="C4" s="171"/>
      <c r="D4" s="172"/>
    </row>
    <row r="5" spans="1:5">
      <c r="A5" s="174">
        <v>42461</v>
      </c>
      <c r="B5" s="161" t="s">
        <v>9</v>
      </c>
      <c r="C5" s="170">
        <v>373524756</v>
      </c>
      <c r="D5" s="166"/>
    </row>
    <row r="6" spans="1:5">
      <c r="A6" s="174">
        <v>42461</v>
      </c>
      <c r="B6" s="161" t="s">
        <v>10</v>
      </c>
      <c r="C6" s="170">
        <v>7271136</v>
      </c>
      <c r="D6" s="166"/>
    </row>
    <row r="7" spans="1:5">
      <c r="A7" s="174">
        <v>42461</v>
      </c>
      <c r="B7" s="161" t="s">
        <v>8</v>
      </c>
      <c r="C7" s="170">
        <v>64129620</v>
      </c>
      <c r="D7" s="160"/>
    </row>
    <row r="8" spans="1:5">
      <c r="A8" s="161"/>
      <c r="B8" s="161"/>
      <c r="C8" s="173" t="s">
        <v>49</v>
      </c>
      <c r="D8" s="166">
        <v>444925512</v>
      </c>
    </row>
    <row r="9" spans="1:5">
      <c r="A9" s="171" t="s">
        <v>56</v>
      </c>
      <c r="B9" s="164"/>
      <c r="C9" s="167"/>
      <c r="D9" s="167"/>
    </row>
    <row r="10" spans="1:5">
      <c r="A10" s="160"/>
      <c r="B10" s="160" t="s">
        <v>29</v>
      </c>
      <c r="C10" s="162">
        <v>336550</v>
      </c>
      <c r="D10" s="162"/>
    </row>
    <row r="11" spans="1:5">
      <c r="A11" s="160"/>
      <c r="B11" s="160" t="s">
        <v>30</v>
      </c>
      <c r="C11" s="162">
        <v>54487</v>
      </c>
      <c r="D11" s="162"/>
      <c r="E11" s="42"/>
    </row>
    <row r="12" spans="1:5">
      <c r="A12" s="160"/>
      <c r="B12" s="160" t="s">
        <v>32</v>
      </c>
      <c r="C12" s="162">
        <v>500000</v>
      </c>
      <c r="D12" s="162"/>
    </row>
    <row r="13" spans="1:5">
      <c r="A13" s="160"/>
      <c r="B13" s="160"/>
      <c r="C13" s="173" t="s">
        <v>49</v>
      </c>
      <c r="D13" s="175">
        <v>891037</v>
      </c>
    </row>
    <row r="14" spans="1:5">
      <c r="A14" s="171" t="s">
        <v>50</v>
      </c>
      <c r="B14" s="164"/>
      <c r="C14" s="167"/>
      <c r="D14" s="167"/>
    </row>
    <row r="15" spans="1:5">
      <c r="A15" s="160"/>
      <c r="B15" s="160" t="s">
        <v>33</v>
      </c>
      <c r="C15" s="173"/>
      <c r="D15" s="176">
        <v>0</v>
      </c>
    </row>
    <row r="16" spans="1:5">
      <c r="A16" s="171" t="s">
        <v>51</v>
      </c>
      <c r="B16" s="164"/>
      <c r="C16" s="167"/>
      <c r="D16" s="167"/>
    </row>
    <row r="17" spans="1:4">
      <c r="A17" s="174">
        <v>42551</v>
      </c>
      <c r="B17" s="160" t="s">
        <v>9</v>
      </c>
      <c r="C17" s="170">
        <v>374165793</v>
      </c>
      <c r="D17" s="162"/>
    </row>
    <row r="18" spans="1:4">
      <c r="A18" s="174">
        <v>42551</v>
      </c>
      <c r="B18" s="160" t="s">
        <v>10</v>
      </c>
      <c r="C18" s="170">
        <v>7521136</v>
      </c>
      <c r="D18" s="162"/>
    </row>
    <row r="19" spans="1:4" ht="15.75" thickBot="1">
      <c r="A19" s="174">
        <v>42551</v>
      </c>
      <c r="B19" s="160" t="s">
        <v>8</v>
      </c>
      <c r="C19" s="170">
        <v>64129620</v>
      </c>
      <c r="D19" s="162"/>
    </row>
    <row r="20" spans="1:4" ht="15.75" thickTop="1">
      <c r="A20" s="163"/>
      <c r="B20" s="165"/>
      <c r="C20" s="168" t="s">
        <v>52</v>
      </c>
      <c r="D20" s="169">
        <v>445816549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Sales</vt:lpstr>
      <vt:lpstr>Recycling</vt:lpstr>
      <vt:lpstr>EC Trans.</vt:lpstr>
      <vt:lpstr>Balances</vt:lpstr>
      <vt:lpstr>Report</vt:lpstr>
      <vt:lpstr>17Q1</vt:lpstr>
      <vt:lpstr>16Q4</vt:lpstr>
      <vt:lpstr>16Q3</vt:lpstr>
      <vt:lpstr>16Q2</vt:lpstr>
      <vt:lpstr>16Q1</vt:lpstr>
      <vt:lpstr>15Q4</vt:lpstr>
      <vt:lpstr>15Q3</vt:lpstr>
      <vt:lpstr>15Q2</vt:lpstr>
      <vt:lpstr>15Q1</vt:lpstr>
      <vt:lpstr>14Q4</vt:lpstr>
      <vt:lpstr>14Q3</vt:lpstr>
      <vt:lpstr>14Q2</vt:lpstr>
      <vt:lpstr>14Q1</vt:lpstr>
      <vt:lpstr>13Q4</vt:lpstr>
      <vt:lpstr>SB Project</vt:lpstr>
      <vt:lpstr>SB Report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 Hinshaw</cp:lastModifiedBy>
  <dcterms:created xsi:type="dcterms:W3CDTF">2010-09-04T18:06:04Z</dcterms:created>
  <dcterms:modified xsi:type="dcterms:W3CDTF">2017-07-09T05:36:55Z</dcterms:modified>
</cp:coreProperties>
</file>