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olcw\myweb\BankReports\"/>
    </mc:Choice>
  </mc:AlternateContent>
  <xr:revisionPtr revIDLastSave="0" documentId="13_ncr:1_{C15621A5-DCED-4C5E-BC66-D0905F893947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Sales" sheetId="1" r:id="rId1"/>
    <sheet name="Recycling" sheetId="6" r:id="rId2"/>
    <sheet name="EC Trans." sheetId="4" r:id="rId3"/>
    <sheet name="Balances" sheetId="7" r:id="rId4"/>
    <sheet name="Report" sheetId="9" r:id="rId5"/>
    <sheet name="19Q4" sheetId="45" r:id="rId6"/>
    <sheet name="19Q3" sheetId="44" r:id="rId7"/>
    <sheet name="19Q2" sheetId="42" r:id="rId8"/>
    <sheet name="19Q1" sheetId="41" r:id="rId9"/>
    <sheet name="18Q4" sheetId="40" r:id="rId10"/>
    <sheet name="18Q3" sheetId="39" r:id="rId11"/>
    <sheet name="18Q2" sheetId="38" r:id="rId12"/>
    <sheet name="18Q1" sheetId="36" r:id="rId13"/>
    <sheet name="17Q4" sheetId="35" r:id="rId14"/>
    <sheet name="17Q3" sheetId="34" r:id="rId15"/>
    <sheet name="17Q2" sheetId="33" r:id="rId16"/>
    <sheet name="17Q1" sheetId="32" r:id="rId17"/>
    <sheet name="16Q4" sheetId="31" r:id="rId18"/>
    <sheet name="16Q3" sheetId="29" r:id="rId19"/>
    <sheet name="16Q2" sheetId="26" r:id="rId20"/>
    <sheet name="16Q1" sheetId="25" r:id="rId21"/>
    <sheet name="15Q4" sheetId="21" r:id="rId22"/>
    <sheet name="15Q3" sheetId="18" r:id="rId23"/>
    <sheet name="15Q2" sheetId="19" r:id="rId24"/>
    <sheet name="15Q1" sheetId="16" r:id="rId25"/>
    <sheet name="14Q4" sheetId="15" r:id="rId26"/>
    <sheet name="14Q3" sheetId="13" r:id="rId27"/>
    <sheet name="14Q2" sheetId="12" r:id="rId28"/>
    <sheet name="14Q1" sheetId="11" r:id="rId29"/>
    <sheet name="13Q4" sheetId="10" r:id="rId30"/>
    <sheet name="SB Project" sheetId="23" r:id="rId31"/>
    <sheet name="SB Report" sheetId="24" r:id="rId32"/>
    <sheet name="Sheet1" sheetId="30" r:id="rId33"/>
  </sheets>
  <externalReferences>
    <externalReference r:id="rId34"/>
    <externalReference r:id="rId3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19" i="1"/>
  <c r="C6" i="9" l="1"/>
  <c r="C7" i="9"/>
  <c r="A1" i="40" l="1"/>
  <c r="D20" i="40" l="1"/>
  <c r="A1" i="39" l="1"/>
  <c r="D20" i="39" l="1"/>
  <c r="C18" i="9" l="1"/>
  <c r="C19" i="9"/>
  <c r="C17" i="9"/>
  <c r="C5" i="9"/>
  <c r="J13" i="1" l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0" i="1"/>
  <c r="K80" i="1"/>
  <c r="L80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L92" i="1"/>
  <c r="J93" i="1"/>
  <c r="K93" i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J100" i="1"/>
  <c r="K100" i="1"/>
  <c r="L100" i="1"/>
  <c r="J101" i="1"/>
  <c r="K101" i="1"/>
  <c r="L101" i="1"/>
  <c r="J102" i="1"/>
  <c r="K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J107" i="1"/>
  <c r="K107" i="1"/>
  <c r="L107" i="1"/>
  <c r="J108" i="1"/>
  <c r="K108" i="1"/>
  <c r="L108" i="1"/>
  <c r="J109" i="1"/>
  <c r="K109" i="1"/>
  <c r="L109" i="1"/>
  <c r="J110" i="1"/>
  <c r="K110" i="1"/>
  <c r="L110" i="1"/>
  <c r="J111" i="1"/>
  <c r="K111" i="1"/>
  <c r="L111" i="1"/>
  <c r="J112" i="1"/>
  <c r="K112" i="1"/>
  <c r="L112" i="1"/>
  <c r="J113" i="1"/>
  <c r="K113" i="1"/>
  <c r="L113" i="1"/>
  <c r="J114" i="1"/>
  <c r="K114" i="1"/>
  <c r="L114" i="1"/>
  <c r="J115" i="1"/>
  <c r="K115" i="1"/>
  <c r="L115" i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2" i="1"/>
  <c r="K122" i="1"/>
  <c r="L122" i="1"/>
  <c r="J123" i="1"/>
  <c r="K123" i="1"/>
  <c r="L123" i="1"/>
  <c r="J124" i="1"/>
  <c r="K124" i="1"/>
  <c r="L12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J129" i="1"/>
  <c r="K129" i="1"/>
  <c r="L129" i="1"/>
  <c r="J130" i="1"/>
  <c r="K130" i="1"/>
  <c r="L130" i="1"/>
  <c r="J131" i="1"/>
  <c r="K131" i="1"/>
  <c r="L131" i="1"/>
  <c r="J132" i="1"/>
  <c r="K132" i="1"/>
  <c r="L132" i="1"/>
  <c r="J133" i="1"/>
  <c r="K133" i="1"/>
  <c r="L133" i="1"/>
  <c r="J134" i="1"/>
  <c r="K134" i="1"/>
  <c r="L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J143" i="1"/>
  <c r="K143" i="1"/>
  <c r="L143" i="1"/>
  <c r="J144" i="1"/>
  <c r="K144" i="1"/>
  <c r="L144" i="1"/>
  <c r="J145" i="1"/>
  <c r="K145" i="1"/>
  <c r="L145" i="1"/>
  <c r="J146" i="1"/>
  <c r="K146" i="1"/>
  <c r="L146" i="1"/>
  <c r="J147" i="1"/>
  <c r="K147" i="1"/>
  <c r="L147" i="1"/>
  <c r="J148" i="1"/>
  <c r="K148" i="1"/>
  <c r="L148" i="1"/>
  <c r="J149" i="1"/>
  <c r="K149" i="1"/>
  <c r="L149" i="1"/>
  <c r="J150" i="1"/>
  <c r="K150" i="1"/>
  <c r="L150" i="1"/>
  <c r="J151" i="1"/>
  <c r="K151" i="1"/>
  <c r="L151" i="1"/>
  <c r="J152" i="1"/>
  <c r="K152" i="1"/>
  <c r="L152" i="1"/>
  <c r="J153" i="1"/>
  <c r="K153" i="1"/>
  <c r="L153" i="1"/>
  <c r="J154" i="1"/>
  <c r="K154" i="1"/>
  <c r="L154" i="1"/>
  <c r="J155" i="1"/>
  <c r="K155" i="1"/>
  <c r="L155" i="1"/>
  <c r="J156" i="1"/>
  <c r="K156" i="1"/>
  <c r="L156" i="1"/>
  <c r="J157" i="1"/>
  <c r="K157" i="1"/>
  <c r="L157" i="1"/>
  <c r="J158" i="1"/>
  <c r="K158" i="1"/>
  <c r="L158" i="1"/>
  <c r="J159" i="1"/>
  <c r="K159" i="1"/>
  <c r="L159" i="1"/>
  <c r="J160" i="1"/>
  <c r="K160" i="1"/>
  <c r="L160" i="1"/>
  <c r="J161" i="1"/>
  <c r="K161" i="1"/>
  <c r="L161" i="1"/>
  <c r="J162" i="1"/>
  <c r="K162" i="1"/>
  <c r="L162" i="1"/>
  <c r="J163" i="1"/>
  <c r="K163" i="1"/>
  <c r="L163" i="1"/>
  <c r="J164" i="1"/>
  <c r="K164" i="1"/>
  <c r="L164" i="1"/>
  <c r="J165" i="1"/>
  <c r="K165" i="1"/>
  <c r="L165" i="1"/>
  <c r="J166" i="1"/>
  <c r="K166" i="1"/>
  <c r="L166" i="1"/>
  <c r="J167" i="1"/>
  <c r="K167" i="1"/>
  <c r="L167" i="1"/>
  <c r="J168" i="1"/>
  <c r="K168" i="1"/>
  <c r="L168" i="1"/>
  <c r="J169" i="1"/>
  <c r="K169" i="1"/>
  <c r="L169" i="1"/>
  <c r="J170" i="1"/>
  <c r="K170" i="1"/>
  <c r="L170" i="1"/>
  <c r="J171" i="1"/>
  <c r="K171" i="1"/>
  <c r="L171" i="1"/>
  <c r="J172" i="1"/>
  <c r="K172" i="1"/>
  <c r="L172" i="1"/>
  <c r="J173" i="1"/>
  <c r="K173" i="1"/>
  <c r="L173" i="1"/>
  <c r="J174" i="1"/>
  <c r="K174" i="1"/>
  <c r="L174" i="1"/>
  <c r="J175" i="1"/>
  <c r="K175" i="1"/>
  <c r="L175" i="1"/>
  <c r="J176" i="1"/>
  <c r="K176" i="1"/>
  <c r="L176" i="1"/>
  <c r="J177" i="1"/>
  <c r="K177" i="1"/>
  <c r="L177" i="1"/>
  <c r="J178" i="1"/>
  <c r="K178" i="1"/>
  <c r="L178" i="1"/>
  <c r="J179" i="1"/>
  <c r="K179" i="1"/>
  <c r="L179" i="1"/>
  <c r="J180" i="1"/>
  <c r="K180" i="1"/>
  <c r="L180" i="1"/>
  <c r="J181" i="1"/>
  <c r="K181" i="1"/>
  <c r="L181" i="1"/>
  <c r="J182" i="1"/>
  <c r="K182" i="1"/>
  <c r="L182" i="1"/>
  <c r="J183" i="1"/>
  <c r="K183" i="1"/>
  <c r="L183" i="1"/>
  <c r="J184" i="1"/>
  <c r="K184" i="1"/>
  <c r="L184" i="1"/>
  <c r="J185" i="1"/>
  <c r="K185" i="1"/>
  <c r="L185" i="1"/>
  <c r="J186" i="1"/>
  <c r="K186" i="1"/>
  <c r="L186" i="1"/>
  <c r="J187" i="1"/>
  <c r="K187" i="1"/>
  <c r="L187" i="1"/>
  <c r="J188" i="1"/>
  <c r="K188" i="1"/>
  <c r="L188" i="1"/>
  <c r="J189" i="1"/>
  <c r="K189" i="1"/>
  <c r="L189" i="1"/>
  <c r="J190" i="1"/>
  <c r="K190" i="1"/>
  <c r="L190" i="1"/>
  <c r="J191" i="1"/>
  <c r="K191" i="1"/>
  <c r="L191" i="1"/>
  <c r="J192" i="1"/>
  <c r="K192" i="1"/>
  <c r="L192" i="1"/>
  <c r="J193" i="1"/>
  <c r="K193" i="1"/>
  <c r="L193" i="1"/>
  <c r="J194" i="1"/>
  <c r="K194" i="1"/>
  <c r="L194" i="1"/>
  <c r="J195" i="1"/>
  <c r="K195" i="1"/>
  <c r="L195" i="1"/>
  <c r="J196" i="1"/>
  <c r="K196" i="1"/>
  <c r="L196" i="1"/>
  <c r="J197" i="1"/>
  <c r="K197" i="1"/>
  <c r="L197" i="1"/>
  <c r="J198" i="1"/>
  <c r="K198" i="1"/>
  <c r="L198" i="1"/>
  <c r="J199" i="1"/>
  <c r="K199" i="1"/>
  <c r="L199" i="1"/>
  <c r="J200" i="1"/>
  <c r="K200" i="1"/>
  <c r="L200" i="1"/>
  <c r="J201" i="1"/>
  <c r="K201" i="1"/>
  <c r="L201" i="1"/>
  <c r="J202" i="1"/>
  <c r="K202" i="1"/>
  <c r="L202" i="1"/>
  <c r="J203" i="1"/>
  <c r="K203" i="1"/>
  <c r="L203" i="1"/>
  <c r="J204" i="1"/>
  <c r="K204" i="1"/>
  <c r="L204" i="1"/>
  <c r="J205" i="1"/>
  <c r="K205" i="1"/>
  <c r="L205" i="1"/>
  <c r="J206" i="1"/>
  <c r="K206" i="1"/>
  <c r="L206" i="1"/>
  <c r="J207" i="1"/>
  <c r="K207" i="1"/>
  <c r="L207" i="1"/>
  <c r="J208" i="1"/>
  <c r="K208" i="1"/>
  <c r="L208" i="1"/>
  <c r="J209" i="1"/>
  <c r="K209" i="1"/>
  <c r="L209" i="1"/>
  <c r="J210" i="1"/>
  <c r="K210" i="1"/>
  <c r="L210" i="1"/>
  <c r="J211" i="1"/>
  <c r="K211" i="1"/>
  <c r="L211" i="1"/>
  <c r="J212" i="1"/>
  <c r="K212" i="1"/>
  <c r="L212" i="1"/>
  <c r="J213" i="1"/>
  <c r="K213" i="1"/>
  <c r="L213" i="1"/>
  <c r="J214" i="1"/>
  <c r="K214" i="1"/>
  <c r="L214" i="1"/>
  <c r="J215" i="1"/>
  <c r="K215" i="1"/>
  <c r="L215" i="1"/>
  <c r="J216" i="1"/>
  <c r="K216" i="1"/>
  <c r="L216" i="1"/>
  <c r="J217" i="1"/>
  <c r="K217" i="1"/>
  <c r="L217" i="1"/>
  <c r="J218" i="1"/>
  <c r="K218" i="1"/>
  <c r="L218" i="1"/>
  <c r="J219" i="1"/>
  <c r="K219" i="1"/>
  <c r="L219" i="1"/>
  <c r="J220" i="1"/>
  <c r="K220" i="1"/>
  <c r="L220" i="1"/>
  <c r="J221" i="1"/>
  <c r="K221" i="1"/>
  <c r="L221" i="1"/>
  <c r="J222" i="1"/>
  <c r="K222" i="1"/>
  <c r="L222" i="1"/>
  <c r="J223" i="1"/>
  <c r="K223" i="1"/>
  <c r="L223" i="1"/>
  <c r="J224" i="1"/>
  <c r="K224" i="1"/>
  <c r="L224" i="1"/>
  <c r="J225" i="1"/>
  <c r="K225" i="1"/>
  <c r="L225" i="1"/>
  <c r="J226" i="1"/>
  <c r="K226" i="1"/>
  <c r="L226" i="1"/>
  <c r="J227" i="1"/>
  <c r="K227" i="1"/>
  <c r="L227" i="1"/>
  <c r="J228" i="1"/>
  <c r="K228" i="1"/>
  <c r="L228" i="1"/>
  <c r="J229" i="1"/>
  <c r="K229" i="1"/>
  <c r="L229" i="1"/>
  <c r="J230" i="1"/>
  <c r="K230" i="1"/>
  <c r="L230" i="1"/>
  <c r="J231" i="1"/>
  <c r="K231" i="1"/>
  <c r="L231" i="1"/>
  <c r="J232" i="1"/>
  <c r="K232" i="1"/>
  <c r="L232" i="1"/>
  <c r="J233" i="1"/>
  <c r="K233" i="1"/>
  <c r="L233" i="1"/>
  <c r="J234" i="1"/>
  <c r="K234" i="1"/>
  <c r="L234" i="1"/>
  <c r="J235" i="1"/>
  <c r="K235" i="1"/>
  <c r="L235" i="1"/>
  <c r="J236" i="1"/>
  <c r="K236" i="1"/>
  <c r="L236" i="1"/>
  <c r="J237" i="1"/>
  <c r="K237" i="1"/>
  <c r="L237" i="1"/>
  <c r="J238" i="1"/>
  <c r="K238" i="1"/>
  <c r="L238" i="1"/>
  <c r="J239" i="1"/>
  <c r="K239" i="1"/>
  <c r="L239" i="1"/>
  <c r="J240" i="1"/>
  <c r="K240" i="1"/>
  <c r="L240" i="1"/>
  <c r="J241" i="1"/>
  <c r="K241" i="1"/>
  <c r="L241" i="1"/>
  <c r="J242" i="1"/>
  <c r="K242" i="1"/>
  <c r="L242" i="1"/>
  <c r="J243" i="1"/>
  <c r="K243" i="1"/>
  <c r="L243" i="1"/>
  <c r="J244" i="1"/>
  <c r="K244" i="1"/>
  <c r="L244" i="1"/>
  <c r="J245" i="1"/>
  <c r="K245" i="1"/>
  <c r="L245" i="1"/>
  <c r="J246" i="1"/>
  <c r="K246" i="1"/>
  <c r="L246" i="1"/>
  <c r="J247" i="1"/>
  <c r="K247" i="1"/>
  <c r="L247" i="1"/>
  <c r="J248" i="1"/>
  <c r="K248" i="1"/>
  <c r="L248" i="1"/>
  <c r="J249" i="1"/>
  <c r="K249" i="1"/>
  <c r="L249" i="1"/>
  <c r="J250" i="1"/>
  <c r="K250" i="1"/>
  <c r="L250" i="1"/>
  <c r="J251" i="1"/>
  <c r="K251" i="1"/>
  <c r="L251" i="1"/>
  <c r="J252" i="1"/>
  <c r="K252" i="1"/>
  <c r="L252" i="1"/>
  <c r="J253" i="1"/>
  <c r="K253" i="1"/>
  <c r="L253" i="1"/>
  <c r="J254" i="1"/>
  <c r="K254" i="1"/>
  <c r="L254" i="1"/>
  <c r="J255" i="1"/>
  <c r="K255" i="1"/>
  <c r="L255" i="1"/>
  <c r="J256" i="1"/>
  <c r="K256" i="1"/>
  <c r="L256" i="1"/>
  <c r="J257" i="1"/>
  <c r="K257" i="1"/>
  <c r="L257" i="1"/>
  <c r="J258" i="1"/>
  <c r="K258" i="1"/>
  <c r="L258" i="1"/>
  <c r="J259" i="1"/>
  <c r="K259" i="1"/>
  <c r="L259" i="1"/>
  <c r="J260" i="1"/>
  <c r="K260" i="1"/>
  <c r="L260" i="1"/>
  <c r="J261" i="1"/>
  <c r="K261" i="1"/>
  <c r="L261" i="1"/>
  <c r="J262" i="1"/>
  <c r="K262" i="1"/>
  <c r="L262" i="1"/>
  <c r="J263" i="1"/>
  <c r="K263" i="1"/>
  <c r="L263" i="1"/>
  <c r="J264" i="1"/>
  <c r="K264" i="1"/>
  <c r="L264" i="1"/>
  <c r="J265" i="1"/>
  <c r="K265" i="1"/>
  <c r="L265" i="1"/>
  <c r="J266" i="1"/>
  <c r="K266" i="1"/>
  <c r="L266" i="1"/>
  <c r="J267" i="1"/>
  <c r="K267" i="1"/>
  <c r="L267" i="1"/>
  <c r="J268" i="1"/>
  <c r="K268" i="1"/>
  <c r="L268" i="1"/>
  <c r="J269" i="1"/>
  <c r="K269" i="1"/>
  <c r="L269" i="1"/>
  <c r="J270" i="1"/>
  <c r="K270" i="1"/>
  <c r="L270" i="1"/>
  <c r="J271" i="1"/>
  <c r="K271" i="1"/>
  <c r="L271" i="1"/>
  <c r="J272" i="1"/>
  <c r="K272" i="1"/>
  <c r="L272" i="1"/>
  <c r="J273" i="1"/>
  <c r="K273" i="1"/>
  <c r="L273" i="1"/>
  <c r="J274" i="1"/>
  <c r="K274" i="1"/>
  <c r="L274" i="1"/>
  <c r="J275" i="1"/>
  <c r="K275" i="1"/>
  <c r="L275" i="1"/>
  <c r="J276" i="1"/>
  <c r="K276" i="1"/>
  <c r="L276" i="1"/>
  <c r="J277" i="1"/>
  <c r="K277" i="1"/>
  <c r="L277" i="1"/>
  <c r="J278" i="1"/>
  <c r="K278" i="1"/>
  <c r="L278" i="1"/>
  <c r="J279" i="1"/>
  <c r="K279" i="1"/>
  <c r="L279" i="1"/>
  <c r="J280" i="1"/>
  <c r="K280" i="1"/>
  <c r="L280" i="1"/>
  <c r="J281" i="1"/>
  <c r="K281" i="1"/>
  <c r="L281" i="1"/>
  <c r="J282" i="1"/>
  <c r="K282" i="1"/>
  <c r="L282" i="1"/>
  <c r="J283" i="1"/>
  <c r="K283" i="1"/>
  <c r="L283" i="1"/>
  <c r="J284" i="1"/>
  <c r="K284" i="1"/>
  <c r="L284" i="1"/>
  <c r="J285" i="1"/>
  <c r="K285" i="1"/>
  <c r="L285" i="1"/>
  <c r="J286" i="1"/>
  <c r="K286" i="1"/>
  <c r="L286" i="1"/>
  <c r="J287" i="1"/>
  <c r="K287" i="1"/>
  <c r="L287" i="1"/>
  <c r="J288" i="1"/>
  <c r="K288" i="1"/>
  <c r="L288" i="1"/>
  <c r="J289" i="1"/>
  <c r="K289" i="1"/>
  <c r="L289" i="1"/>
  <c r="J290" i="1"/>
  <c r="K290" i="1"/>
  <c r="L290" i="1"/>
  <c r="J291" i="1"/>
  <c r="K291" i="1"/>
  <c r="L291" i="1"/>
  <c r="J292" i="1"/>
  <c r="K292" i="1"/>
  <c r="L292" i="1"/>
  <c r="J293" i="1"/>
  <c r="K293" i="1"/>
  <c r="L293" i="1"/>
  <c r="J294" i="1"/>
  <c r="K294" i="1"/>
  <c r="L294" i="1"/>
  <c r="J295" i="1"/>
  <c r="K295" i="1"/>
  <c r="L295" i="1"/>
  <c r="J296" i="1"/>
  <c r="K296" i="1"/>
  <c r="L296" i="1"/>
  <c r="J297" i="1"/>
  <c r="K297" i="1"/>
  <c r="L297" i="1"/>
  <c r="J298" i="1"/>
  <c r="K298" i="1"/>
  <c r="L298" i="1"/>
  <c r="J299" i="1"/>
  <c r="K299" i="1"/>
  <c r="L299" i="1"/>
  <c r="J300" i="1"/>
  <c r="K300" i="1"/>
  <c r="L300" i="1"/>
  <c r="J301" i="1"/>
  <c r="K301" i="1"/>
  <c r="L301" i="1"/>
  <c r="J302" i="1"/>
  <c r="K302" i="1"/>
  <c r="L302" i="1"/>
  <c r="J303" i="1"/>
  <c r="K303" i="1"/>
  <c r="L303" i="1"/>
  <c r="J304" i="1"/>
  <c r="K304" i="1"/>
  <c r="L304" i="1"/>
  <c r="J305" i="1"/>
  <c r="K305" i="1"/>
  <c r="L305" i="1"/>
  <c r="J306" i="1"/>
  <c r="K306" i="1"/>
  <c r="L306" i="1"/>
  <c r="J307" i="1"/>
  <c r="K307" i="1"/>
  <c r="L307" i="1"/>
  <c r="J308" i="1"/>
  <c r="K308" i="1"/>
  <c r="L308" i="1"/>
  <c r="J309" i="1"/>
  <c r="K309" i="1"/>
  <c r="L309" i="1"/>
  <c r="J310" i="1"/>
  <c r="K310" i="1"/>
  <c r="L310" i="1"/>
  <c r="J311" i="1"/>
  <c r="K311" i="1"/>
  <c r="L311" i="1"/>
  <c r="J312" i="1"/>
  <c r="K312" i="1"/>
  <c r="L312" i="1"/>
  <c r="J313" i="1"/>
  <c r="K313" i="1"/>
  <c r="L313" i="1"/>
  <c r="J314" i="1"/>
  <c r="K314" i="1"/>
  <c r="L314" i="1"/>
  <c r="J315" i="1"/>
  <c r="K315" i="1"/>
  <c r="L315" i="1"/>
  <c r="J316" i="1"/>
  <c r="K316" i="1"/>
  <c r="L316" i="1"/>
  <c r="J317" i="1"/>
  <c r="K317" i="1"/>
  <c r="L317" i="1"/>
  <c r="J318" i="1"/>
  <c r="K318" i="1"/>
  <c r="L318" i="1"/>
  <c r="J319" i="1"/>
  <c r="K319" i="1"/>
  <c r="L319" i="1"/>
  <c r="J320" i="1"/>
  <c r="K320" i="1"/>
  <c r="L320" i="1"/>
  <c r="J321" i="1"/>
  <c r="K321" i="1"/>
  <c r="L321" i="1"/>
  <c r="J322" i="1"/>
  <c r="K322" i="1"/>
  <c r="L322" i="1"/>
  <c r="J323" i="1"/>
  <c r="K323" i="1"/>
  <c r="L323" i="1"/>
  <c r="J324" i="1"/>
  <c r="K324" i="1"/>
  <c r="L324" i="1"/>
  <c r="J325" i="1"/>
  <c r="K325" i="1"/>
  <c r="L325" i="1"/>
  <c r="J326" i="1"/>
  <c r="K326" i="1"/>
  <c r="L326" i="1"/>
  <c r="J327" i="1"/>
  <c r="K327" i="1"/>
  <c r="L327" i="1"/>
  <c r="J328" i="1"/>
  <c r="K328" i="1"/>
  <c r="L328" i="1"/>
  <c r="J329" i="1"/>
  <c r="K329" i="1"/>
  <c r="L329" i="1"/>
  <c r="J330" i="1"/>
  <c r="K330" i="1"/>
  <c r="L330" i="1"/>
  <c r="J331" i="1"/>
  <c r="K331" i="1"/>
  <c r="L331" i="1"/>
  <c r="J332" i="1"/>
  <c r="K332" i="1"/>
  <c r="L332" i="1"/>
  <c r="J333" i="1"/>
  <c r="K333" i="1"/>
  <c r="L333" i="1"/>
  <c r="J334" i="1"/>
  <c r="K334" i="1"/>
  <c r="L334" i="1"/>
  <c r="J335" i="1"/>
  <c r="K335" i="1"/>
  <c r="L335" i="1"/>
  <c r="J336" i="1"/>
  <c r="K336" i="1"/>
  <c r="L336" i="1"/>
  <c r="J337" i="1"/>
  <c r="K337" i="1"/>
  <c r="L337" i="1"/>
  <c r="J338" i="1"/>
  <c r="K338" i="1"/>
  <c r="L338" i="1"/>
  <c r="J339" i="1"/>
  <c r="K339" i="1"/>
  <c r="L339" i="1"/>
  <c r="J340" i="1"/>
  <c r="K340" i="1"/>
  <c r="L340" i="1"/>
  <c r="J341" i="1"/>
  <c r="K341" i="1"/>
  <c r="L341" i="1"/>
  <c r="J342" i="1"/>
  <c r="K342" i="1"/>
  <c r="L342" i="1"/>
  <c r="J343" i="1"/>
  <c r="K343" i="1"/>
  <c r="L343" i="1"/>
  <c r="J344" i="1"/>
  <c r="K344" i="1"/>
  <c r="L344" i="1"/>
  <c r="J345" i="1"/>
  <c r="K345" i="1"/>
  <c r="L345" i="1"/>
  <c r="J346" i="1"/>
  <c r="K346" i="1"/>
  <c r="L346" i="1"/>
  <c r="J347" i="1"/>
  <c r="K347" i="1"/>
  <c r="L347" i="1"/>
  <c r="J348" i="1"/>
  <c r="K348" i="1"/>
  <c r="L348" i="1"/>
  <c r="J349" i="1"/>
  <c r="K349" i="1"/>
  <c r="L349" i="1"/>
  <c r="J350" i="1"/>
  <c r="K350" i="1"/>
  <c r="L350" i="1"/>
  <c r="J351" i="1"/>
  <c r="K351" i="1"/>
  <c r="L351" i="1"/>
  <c r="J352" i="1"/>
  <c r="K352" i="1"/>
  <c r="L352" i="1"/>
  <c r="J353" i="1"/>
  <c r="K353" i="1"/>
  <c r="L353" i="1"/>
  <c r="J354" i="1"/>
  <c r="K354" i="1"/>
  <c r="L354" i="1"/>
  <c r="J355" i="1"/>
  <c r="K355" i="1"/>
  <c r="L355" i="1"/>
  <c r="J356" i="1"/>
  <c r="K356" i="1"/>
  <c r="L356" i="1"/>
  <c r="J357" i="1"/>
  <c r="K357" i="1"/>
  <c r="L357" i="1"/>
  <c r="J358" i="1"/>
  <c r="K358" i="1"/>
  <c r="L358" i="1"/>
  <c r="J359" i="1"/>
  <c r="K359" i="1"/>
  <c r="L359" i="1"/>
  <c r="J360" i="1"/>
  <c r="K360" i="1"/>
  <c r="L360" i="1"/>
  <c r="J361" i="1"/>
  <c r="K361" i="1"/>
  <c r="L361" i="1"/>
  <c r="J362" i="1"/>
  <c r="K362" i="1"/>
  <c r="L362" i="1"/>
  <c r="J363" i="1"/>
  <c r="K363" i="1"/>
  <c r="L363" i="1"/>
  <c r="J364" i="1"/>
  <c r="K364" i="1"/>
  <c r="L364" i="1"/>
  <c r="J365" i="1"/>
  <c r="K365" i="1"/>
  <c r="L365" i="1"/>
  <c r="J366" i="1"/>
  <c r="K366" i="1"/>
  <c r="L366" i="1"/>
  <c r="J367" i="1"/>
  <c r="K367" i="1"/>
  <c r="L367" i="1"/>
  <c r="J368" i="1"/>
  <c r="K368" i="1"/>
  <c r="L368" i="1"/>
  <c r="J369" i="1"/>
  <c r="K369" i="1"/>
  <c r="L369" i="1"/>
  <c r="J370" i="1"/>
  <c r="K370" i="1"/>
  <c r="L370" i="1"/>
  <c r="J371" i="1"/>
  <c r="K371" i="1"/>
  <c r="L371" i="1"/>
  <c r="J372" i="1"/>
  <c r="K372" i="1"/>
  <c r="L372" i="1"/>
  <c r="J373" i="1"/>
  <c r="K373" i="1"/>
  <c r="L373" i="1"/>
  <c r="J374" i="1"/>
  <c r="K374" i="1"/>
  <c r="L374" i="1"/>
  <c r="J375" i="1"/>
  <c r="K375" i="1"/>
  <c r="L375" i="1"/>
  <c r="J376" i="1"/>
  <c r="K376" i="1"/>
  <c r="L376" i="1"/>
  <c r="J377" i="1"/>
  <c r="K377" i="1"/>
  <c r="L377" i="1"/>
  <c r="J378" i="1"/>
  <c r="K378" i="1"/>
  <c r="L378" i="1"/>
  <c r="J379" i="1"/>
  <c r="K379" i="1"/>
  <c r="L379" i="1"/>
  <c r="J380" i="1"/>
  <c r="K380" i="1"/>
  <c r="L380" i="1"/>
  <c r="J381" i="1"/>
  <c r="K381" i="1"/>
  <c r="L381" i="1"/>
  <c r="J382" i="1"/>
  <c r="K382" i="1"/>
  <c r="L382" i="1"/>
  <c r="J383" i="1"/>
  <c r="K383" i="1"/>
  <c r="L383" i="1"/>
  <c r="J384" i="1"/>
  <c r="K384" i="1"/>
  <c r="L384" i="1"/>
  <c r="J385" i="1"/>
  <c r="K385" i="1"/>
  <c r="L385" i="1"/>
  <c r="J386" i="1"/>
  <c r="K386" i="1"/>
  <c r="L386" i="1"/>
  <c r="J387" i="1"/>
  <c r="K387" i="1"/>
  <c r="L387" i="1"/>
  <c r="J388" i="1"/>
  <c r="K388" i="1"/>
  <c r="L388" i="1"/>
  <c r="J389" i="1"/>
  <c r="K389" i="1"/>
  <c r="L389" i="1"/>
  <c r="J390" i="1"/>
  <c r="K390" i="1"/>
  <c r="L390" i="1"/>
  <c r="J391" i="1"/>
  <c r="K391" i="1"/>
  <c r="L391" i="1"/>
  <c r="J392" i="1"/>
  <c r="K392" i="1"/>
  <c r="L392" i="1"/>
  <c r="J393" i="1"/>
  <c r="K393" i="1"/>
  <c r="L393" i="1"/>
  <c r="J394" i="1"/>
  <c r="K394" i="1"/>
  <c r="L394" i="1"/>
  <c r="J395" i="1"/>
  <c r="K395" i="1"/>
  <c r="L395" i="1"/>
  <c r="J396" i="1"/>
  <c r="K396" i="1"/>
  <c r="L396" i="1"/>
  <c r="J397" i="1"/>
  <c r="K397" i="1"/>
  <c r="L397" i="1"/>
  <c r="J398" i="1"/>
  <c r="K398" i="1"/>
  <c r="L398" i="1"/>
  <c r="J399" i="1"/>
  <c r="K399" i="1"/>
  <c r="L399" i="1"/>
  <c r="J400" i="1"/>
  <c r="K400" i="1"/>
  <c r="L400" i="1"/>
  <c r="J401" i="1"/>
  <c r="K401" i="1"/>
  <c r="L401" i="1"/>
  <c r="J402" i="1"/>
  <c r="K402" i="1"/>
  <c r="L402" i="1"/>
  <c r="J403" i="1"/>
  <c r="K403" i="1"/>
  <c r="L403" i="1"/>
  <c r="J404" i="1"/>
  <c r="K404" i="1"/>
  <c r="L404" i="1"/>
  <c r="J405" i="1"/>
  <c r="K405" i="1"/>
  <c r="L405" i="1"/>
  <c r="J406" i="1"/>
  <c r="K406" i="1"/>
  <c r="L406" i="1"/>
  <c r="J407" i="1"/>
  <c r="K407" i="1"/>
  <c r="L407" i="1"/>
  <c r="J408" i="1"/>
  <c r="K408" i="1"/>
  <c r="L408" i="1"/>
  <c r="J409" i="1"/>
  <c r="K409" i="1"/>
  <c r="L409" i="1"/>
  <c r="J410" i="1"/>
  <c r="K410" i="1"/>
  <c r="L410" i="1"/>
  <c r="J411" i="1"/>
  <c r="K411" i="1"/>
  <c r="L411" i="1"/>
  <c r="J412" i="1"/>
  <c r="K412" i="1"/>
  <c r="L412" i="1"/>
  <c r="J413" i="1"/>
  <c r="K413" i="1"/>
  <c r="L413" i="1"/>
  <c r="J414" i="1"/>
  <c r="K414" i="1"/>
  <c r="L414" i="1"/>
  <c r="J415" i="1"/>
  <c r="K415" i="1"/>
  <c r="L415" i="1"/>
  <c r="J416" i="1"/>
  <c r="K416" i="1"/>
  <c r="L416" i="1"/>
  <c r="J417" i="1"/>
  <c r="K417" i="1"/>
  <c r="L417" i="1"/>
  <c r="J418" i="1"/>
  <c r="K418" i="1"/>
  <c r="L418" i="1"/>
  <c r="J419" i="1"/>
  <c r="K419" i="1"/>
  <c r="L419" i="1"/>
  <c r="J420" i="1"/>
  <c r="K420" i="1"/>
  <c r="L420" i="1"/>
  <c r="J421" i="1"/>
  <c r="K421" i="1"/>
  <c r="L421" i="1"/>
  <c r="J422" i="1"/>
  <c r="K422" i="1"/>
  <c r="L422" i="1"/>
  <c r="J423" i="1"/>
  <c r="K423" i="1"/>
  <c r="L423" i="1"/>
  <c r="J424" i="1"/>
  <c r="K424" i="1"/>
  <c r="L424" i="1"/>
  <c r="J425" i="1"/>
  <c r="K425" i="1"/>
  <c r="L425" i="1"/>
  <c r="J426" i="1"/>
  <c r="K426" i="1"/>
  <c r="L426" i="1"/>
  <c r="J427" i="1"/>
  <c r="K427" i="1"/>
  <c r="L427" i="1"/>
  <c r="J428" i="1"/>
  <c r="K428" i="1"/>
  <c r="L428" i="1"/>
  <c r="J429" i="1"/>
  <c r="K429" i="1"/>
  <c r="L429" i="1"/>
  <c r="J430" i="1"/>
  <c r="K430" i="1"/>
  <c r="L430" i="1"/>
  <c r="J431" i="1"/>
  <c r="K431" i="1"/>
  <c r="L431" i="1"/>
  <c r="J432" i="1"/>
  <c r="K432" i="1"/>
  <c r="L432" i="1"/>
  <c r="J433" i="1"/>
  <c r="K433" i="1"/>
  <c r="L433" i="1"/>
  <c r="J434" i="1"/>
  <c r="K434" i="1"/>
  <c r="L434" i="1"/>
  <c r="J435" i="1"/>
  <c r="K435" i="1"/>
  <c r="L435" i="1"/>
  <c r="J436" i="1"/>
  <c r="K436" i="1"/>
  <c r="L436" i="1"/>
  <c r="J437" i="1"/>
  <c r="K437" i="1"/>
  <c r="L437" i="1"/>
  <c r="J438" i="1"/>
  <c r="K438" i="1"/>
  <c r="L438" i="1"/>
  <c r="J439" i="1"/>
  <c r="K439" i="1"/>
  <c r="L439" i="1"/>
  <c r="J440" i="1"/>
  <c r="K440" i="1"/>
  <c r="L440" i="1"/>
  <c r="J441" i="1"/>
  <c r="K441" i="1"/>
  <c r="L441" i="1"/>
  <c r="J442" i="1"/>
  <c r="K442" i="1"/>
  <c r="L442" i="1"/>
  <c r="J443" i="1"/>
  <c r="K443" i="1"/>
  <c r="L443" i="1"/>
  <c r="J444" i="1"/>
  <c r="K444" i="1"/>
  <c r="L444" i="1"/>
  <c r="J445" i="1"/>
  <c r="K445" i="1"/>
  <c r="L445" i="1"/>
  <c r="J446" i="1"/>
  <c r="K446" i="1"/>
  <c r="L446" i="1"/>
  <c r="J447" i="1"/>
  <c r="K447" i="1"/>
  <c r="L447" i="1"/>
  <c r="J448" i="1"/>
  <c r="K448" i="1"/>
  <c r="L448" i="1"/>
  <c r="J449" i="1"/>
  <c r="K449" i="1"/>
  <c r="L449" i="1"/>
  <c r="J450" i="1"/>
  <c r="K450" i="1"/>
  <c r="L450" i="1"/>
  <c r="J451" i="1"/>
  <c r="K451" i="1"/>
  <c r="L451" i="1"/>
  <c r="J452" i="1"/>
  <c r="K452" i="1"/>
  <c r="L452" i="1"/>
  <c r="J453" i="1"/>
  <c r="K453" i="1"/>
  <c r="L453" i="1"/>
  <c r="J454" i="1"/>
  <c r="K454" i="1"/>
  <c r="L454" i="1"/>
  <c r="J455" i="1"/>
  <c r="K455" i="1"/>
  <c r="L455" i="1"/>
  <c r="J456" i="1"/>
  <c r="K456" i="1"/>
  <c r="L456" i="1"/>
  <c r="J457" i="1"/>
  <c r="K457" i="1"/>
  <c r="L457" i="1"/>
  <c r="J458" i="1"/>
  <c r="K458" i="1"/>
  <c r="L458" i="1"/>
  <c r="J459" i="1"/>
  <c r="K459" i="1"/>
  <c r="L459" i="1"/>
  <c r="J460" i="1"/>
  <c r="K460" i="1"/>
  <c r="L460" i="1"/>
  <c r="J461" i="1"/>
  <c r="K461" i="1"/>
  <c r="L461" i="1"/>
  <c r="J462" i="1"/>
  <c r="K462" i="1"/>
  <c r="L462" i="1"/>
  <c r="J463" i="1"/>
  <c r="K463" i="1"/>
  <c r="L463" i="1"/>
  <c r="J464" i="1"/>
  <c r="K464" i="1"/>
  <c r="L464" i="1"/>
  <c r="J465" i="1"/>
  <c r="K465" i="1"/>
  <c r="L465" i="1"/>
  <c r="J466" i="1"/>
  <c r="K466" i="1"/>
  <c r="L466" i="1"/>
  <c r="J467" i="1"/>
  <c r="K467" i="1"/>
  <c r="L467" i="1"/>
  <c r="J468" i="1"/>
  <c r="K468" i="1"/>
  <c r="L468" i="1"/>
  <c r="J469" i="1"/>
  <c r="K469" i="1"/>
  <c r="L469" i="1"/>
  <c r="J470" i="1"/>
  <c r="K470" i="1"/>
  <c r="L470" i="1"/>
  <c r="J471" i="1"/>
  <c r="K471" i="1"/>
  <c r="L471" i="1"/>
  <c r="J472" i="1"/>
  <c r="K472" i="1"/>
  <c r="L472" i="1"/>
  <c r="J473" i="1"/>
  <c r="K473" i="1"/>
  <c r="L473" i="1"/>
  <c r="J474" i="1"/>
  <c r="K474" i="1"/>
  <c r="L474" i="1"/>
  <c r="J475" i="1"/>
  <c r="K475" i="1"/>
  <c r="L475" i="1"/>
  <c r="J476" i="1"/>
  <c r="K476" i="1"/>
  <c r="L476" i="1"/>
  <c r="J477" i="1"/>
  <c r="K477" i="1"/>
  <c r="L477" i="1"/>
  <c r="J478" i="1"/>
  <c r="K478" i="1"/>
  <c r="L478" i="1"/>
  <c r="J479" i="1"/>
  <c r="K479" i="1"/>
  <c r="L479" i="1"/>
  <c r="J480" i="1"/>
  <c r="K480" i="1"/>
  <c r="L480" i="1"/>
  <c r="J481" i="1"/>
  <c r="K481" i="1"/>
  <c r="L481" i="1"/>
  <c r="J482" i="1"/>
  <c r="K482" i="1"/>
  <c r="L482" i="1"/>
  <c r="J483" i="1"/>
  <c r="K483" i="1"/>
  <c r="L483" i="1"/>
  <c r="J484" i="1"/>
  <c r="K484" i="1"/>
  <c r="L484" i="1"/>
  <c r="J485" i="1"/>
  <c r="K485" i="1"/>
  <c r="L485" i="1"/>
  <c r="J486" i="1"/>
  <c r="K486" i="1"/>
  <c r="L486" i="1"/>
  <c r="J487" i="1"/>
  <c r="K487" i="1"/>
  <c r="L487" i="1"/>
  <c r="J488" i="1"/>
  <c r="K488" i="1"/>
  <c r="L488" i="1"/>
  <c r="J489" i="1"/>
  <c r="K489" i="1"/>
  <c r="L489" i="1"/>
  <c r="J490" i="1"/>
  <c r="K490" i="1"/>
  <c r="L490" i="1"/>
  <c r="J491" i="1"/>
  <c r="K491" i="1"/>
  <c r="L491" i="1"/>
  <c r="J492" i="1"/>
  <c r="K492" i="1"/>
  <c r="L492" i="1"/>
  <c r="J493" i="1"/>
  <c r="K493" i="1"/>
  <c r="L493" i="1"/>
  <c r="J494" i="1"/>
  <c r="K494" i="1"/>
  <c r="L494" i="1"/>
  <c r="J495" i="1"/>
  <c r="K495" i="1"/>
  <c r="L495" i="1"/>
  <c r="J496" i="1"/>
  <c r="K496" i="1"/>
  <c r="L496" i="1"/>
  <c r="J497" i="1"/>
  <c r="K497" i="1"/>
  <c r="L497" i="1"/>
  <c r="J498" i="1"/>
  <c r="K498" i="1"/>
  <c r="L498" i="1"/>
  <c r="J499" i="1"/>
  <c r="K499" i="1"/>
  <c r="L499" i="1"/>
  <c r="J500" i="1"/>
  <c r="K500" i="1"/>
  <c r="L500" i="1"/>
  <c r="J501" i="1"/>
  <c r="K501" i="1"/>
  <c r="L501" i="1"/>
  <c r="J502" i="1"/>
  <c r="K502" i="1"/>
  <c r="L502" i="1"/>
  <c r="J503" i="1"/>
  <c r="K503" i="1"/>
  <c r="L503" i="1"/>
  <c r="J504" i="1"/>
  <c r="K504" i="1"/>
  <c r="L504" i="1"/>
  <c r="J505" i="1"/>
  <c r="K505" i="1"/>
  <c r="L505" i="1"/>
  <c r="J506" i="1"/>
  <c r="K506" i="1"/>
  <c r="L506" i="1"/>
  <c r="J507" i="1"/>
  <c r="K507" i="1"/>
  <c r="L507" i="1"/>
  <c r="J508" i="1"/>
  <c r="K508" i="1"/>
  <c r="L508" i="1"/>
  <c r="J509" i="1"/>
  <c r="K509" i="1"/>
  <c r="L509" i="1"/>
  <c r="J510" i="1"/>
  <c r="K510" i="1"/>
  <c r="L510" i="1"/>
  <c r="J511" i="1"/>
  <c r="K511" i="1"/>
  <c r="L511" i="1"/>
  <c r="J512" i="1"/>
  <c r="K512" i="1"/>
  <c r="L512" i="1"/>
  <c r="J513" i="1"/>
  <c r="K513" i="1"/>
  <c r="L513" i="1"/>
  <c r="J514" i="1"/>
  <c r="K514" i="1"/>
  <c r="L514" i="1"/>
  <c r="J515" i="1"/>
  <c r="K515" i="1"/>
  <c r="L515" i="1"/>
  <c r="J516" i="1"/>
  <c r="K516" i="1"/>
  <c r="L516" i="1"/>
  <c r="J517" i="1"/>
  <c r="K517" i="1"/>
  <c r="L517" i="1"/>
  <c r="J518" i="1"/>
  <c r="K518" i="1"/>
  <c r="L518" i="1"/>
  <c r="J519" i="1"/>
  <c r="K519" i="1"/>
  <c r="L519" i="1"/>
  <c r="J520" i="1"/>
  <c r="K520" i="1"/>
  <c r="L520" i="1"/>
  <c r="J521" i="1"/>
  <c r="K521" i="1"/>
  <c r="L521" i="1"/>
  <c r="J522" i="1"/>
  <c r="K522" i="1"/>
  <c r="L522" i="1"/>
  <c r="J523" i="1"/>
  <c r="K523" i="1"/>
  <c r="L523" i="1"/>
  <c r="J524" i="1"/>
  <c r="K524" i="1"/>
  <c r="L524" i="1"/>
  <c r="J525" i="1"/>
  <c r="K525" i="1"/>
  <c r="L525" i="1"/>
  <c r="J526" i="1"/>
  <c r="K526" i="1"/>
  <c r="L526" i="1"/>
  <c r="J527" i="1"/>
  <c r="K527" i="1"/>
  <c r="L527" i="1"/>
  <c r="J528" i="1"/>
  <c r="K528" i="1"/>
  <c r="L528" i="1"/>
  <c r="J529" i="1"/>
  <c r="K529" i="1"/>
  <c r="L529" i="1"/>
  <c r="J530" i="1"/>
  <c r="K530" i="1"/>
  <c r="L530" i="1"/>
  <c r="J531" i="1"/>
  <c r="K531" i="1"/>
  <c r="L531" i="1"/>
  <c r="J532" i="1"/>
  <c r="K532" i="1"/>
  <c r="L532" i="1"/>
  <c r="J533" i="1"/>
  <c r="K533" i="1"/>
  <c r="L533" i="1"/>
  <c r="J534" i="1"/>
  <c r="K534" i="1"/>
  <c r="L534" i="1"/>
  <c r="J535" i="1"/>
  <c r="K535" i="1"/>
  <c r="L535" i="1"/>
  <c r="J536" i="1"/>
  <c r="K536" i="1"/>
  <c r="L536" i="1"/>
  <c r="J537" i="1"/>
  <c r="K537" i="1"/>
  <c r="L537" i="1"/>
  <c r="J538" i="1"/>
  <c r="K538" i="1"/>
  <c r="L538" i="1"/>
  <c r="J539" i="1"/>
  <c r="K539" i="1"/>
  <c r="L539" i="1"/>
  <c r="J540" i="1"/>
  <c r="K540" i="1"/>
  <c r="L540" i="1"/>
  <c r="J541" i="1"/>
  <c r="K541" i="1"/>
  <c r="L541" i="1"/>
  <c r="J542" i="1"/>
  <c r="K542" i="1"/>
  <c r="L542" i="1"/>
  <c r="J543" i="1"/>
  <c r="K543" i="1"/>
  <c r="L543" i="1"/>
  <c r="J544" i="1"/>
  <c r="K544" i="1"/>
  <c r="L544" i="1"/>
  <c r="J545" i="1"/>
  <c r="K545" i="1"/>
  <c r="L545" i="1"/>
  <c r="J546" i="1"/>
  <c r="K546" i="1"/>
  <c r="L546" i="1"/>
  <c r="J547" i="1"/>
  <c r="K547" i="1"/>
  <c r="L547" i="1"/>
  <c r="J548" i="1"/>
  <c r="K548" i="1"/>
  <c r="L548" i="1"/>
  <c r="J549" i="1"/>
  <c r="K549" i="1"/>
  <c r="L549" i="1"/>
  <c r="J550" i="1"/>
  <c r="K550" i="1"/>
  <c r="L550" i="1"/>
  <c r="J551" i="1"/>
  <c r="K551" i="1"/>
  <c r="L551" i="1"/>
  <c r="J552" i="1"/>
  <c r="K552" i="1"/>
  <c r="L552" i="1"/>
  <c r="J553" i="1"/>
  <c r="K553" i="1"/>
  <c r="L553" i="1"/>
  <c r="J554" i="1"/>
  <c r="K554" i="1"/>
  <c r="L554" i="1"/>
  <c r="J555" i="1"/>
  <c r="K555" i="1"/>
  <c r="L555" i="1"/>
  <c r="J556" i="1"/>
  <c r="K556" i="1"/>
  <c r="L556" i="1"/>
  <c r="J557" i="1"/>
  <c r="K557" i="1"/>
  <c r="L557" i="1"/>
  <c r="J558" i="1"/>
  <c r="K558" i="1"/>
  <c r="L558" i="1"/>
  <c r="J559" i="1"/>
  <c r="K559" i="1"/>
  <c r="L559" i="1"/>
  <c r="J560" i="1"/>
  <c r="K560" i="1"/>
  <c r="L560" i="1"/>
  <c r="J561" i="1"/>
  <c r="K561" i="1"/>
  <c r="L561" i="1"/>
  <c r="J562" i="1"/>
  <c r="K562" i="1"/>
  <c r="L562" i="1"/>
  <c r="J563" i="1"/>
  <c r="K563" i="1"/>
  <c r="L563" i="1"/>
  <c r="J564" i="1"/>
  <c r="K564" i="1"/>
  <c r="L564" i="1"/>
  <c r="J565" i="1"/>
  <c r="K565" i="1"/>
  <c r="L565" i="1"/>
  <c r="J566" i="1"/>
  <c r="K566" i="1"/>
  <c r="L566" i="1"/>
  <c r="J567" i="1"/>
  <c r="K567" i="1"/>
  <c r="L567" i="1"/>
  <c r="J568" i="1"/>
  <c r="K568" i="1"/>
  <c r="L568" i="1"/>
  <c r="J569" i="1"/>
  <c r="K569" i="1"/>
  <c r="L569" i="1"/>
  <c r="J570" i="1"/>
  <c r="K570" i="1"/>
  <c r="L570" i="1"/>
  <c r="J571" i="1"/>
  <c r="K571" i="1"/>
  <c r="L571" i="1"/>
  <c r="J572" i="1"/>
  <c r="K572" i="1"/>
  <c r="L572" i="1"/>
  <c r="J573" i="1"/>
  <c r="K573" i="1"/>
  <c r="L573" i="1"/>
  <c r="J574" i="1"/>
  <c r="K574" i="1"/>
  <c r="L574" i="1"/>
  <c r="J575" i="1"/>
  <c r="K575" i="1"/>
  <c r="L575" i="1"/>
  <c r="J576" i="1"/>
  <c r="K576" i="1"/>
  <c r="L576" i="1"/>
  <c r="J577" i="1"/>
  <c r="K577" i="1"/>
  <c r="L577" i="1"/>
  <c r="J578" i="1"/>
  <c r="K578" i="1"/>
  <c r="L578" i="1"/>
  <c r="J579" i="1"/>
  <c r="K579" i="1"/>
  <c r="L579" i="1"/>
  <c r="J580" i="1"/>
  <c r="K580" i="1"/>
  <c r="L580" i="1"/>
  <c r="J581" i="1"/>
  <c r="K581" i="1"/>
  <c r="L581" i="1"/>
  <c r="J582" i="1"/>
  <c r="K582" i="1"/>
  <c r="L582" i="1"/>
  <c r="J583" i="1"/>
  <c r="K583" i="1"/>
  <c r="L583" i="1"/>
  <c r="J584" i="1"/>
  <c r="K584" i="1"/>
  <c r="L584" i="1"/>
  <c r="J585" i="1"/>
  <c r="K585" i="1"/>
  <c r="L585" i="1"/>
  <c r="J586" i="1"/>
  <c r="K586" i="1"/>
  <c r="L586" i="1"/>
  <c r="J587" i="1"/>
  <c r="K587" i="1"/>
  <c r="L587" i="1"/>
  <c r="J588" i="1"/>
  <c r="K588" i="1"/>
  <c r="L588" i="1"/>
  <c r="J589" i="1"/>
  <c r="K589" i="1"/>
  <c r="L589" i="1"/>
  <c r="J590" i="1"/>
  <c r="K590" i="1"/>
  <c r="L590" i="1"/>
  <c r="J591" i="1"/>
  <c r="K591" i="1"/>
  <c r="L591" i="1"/>
  <c r="J592" i="1"/>
  <c r="K592" i="1"/>
  <c r="L592" i="1"/>
  <c r="J593" i="1"/>
  <c r="K593" i="1"/>
  <c r="L593" i="1"/>
  <c r="J594" i="1"/>
  <c r="K594" i="1"/>
  <c r="L594" i="1"/>
  <c r="J595" i="1"/>
  <c r="K595" i="1"/>
  <c r="L595" i="1"/>
  <c r="J596" i="1"/>
  <c r="K596" i="1"/>
  <c r="L596" i="1"/>
  <c r="J597" i="1"/>
  <c r="K597" i="1"/>
  <c r="L597" i="1"/>
  <c r="J598" i="1"/>
  <c r="K598" i="1"/>
  <c r="L598" i="1"/>
  <c r="J599" i="1"/>
  <c r="K599" i="1"/>
  <c r="L599" i="1"/>
  <c r="J600" i="1"/>
  <c r="K600" i="1"/>
  <c r="L600" i="1"/>
  <c r="J601" i="1"/>
  <c r="K601" i="1"/>
  <c r="L601" i="1"/>
  <c r="J602" i="1"/>
  <c r="K602" i="1"/>
  <c r="L602" i="1"/>
  <c r="J603" i="1"/>
  <c r="K603" i="1"/>
  <c r="L603" i="1"/>
  <c r="J604" i="1"/>
  <c r="K604" i="1"/>
  <c r="L604" i="1"/>
  <c r="J605" i="1"/>
  <c r="K605" i="1"/>
  <c r="L605" i="1"/>
  <c r="J606" i="1"/>
  <c r="K606" i="1"/>
  <c r="L606" i="1"/>
  <c r="J607" i="1"/>
  <c r="K607" i="1"/>
  <c r="L607" i="1"/>
  <c r="J608" i="1"/>
  <c r="K608" i="1"/>
  <c r="L608" i="1"/>
  <c r="J609" i="1"/>
  <c r="K609" i="1"/>
  <c r="L609" i="1"/>
  <c r="J610" i="1"/>
  <c r="K610" i="1"/>
  <c r="L610" i="1"/>
  <c r="J611" i="1"/>
  <c r="K611" i="1"/>
  <c r="L611" i="1"/>
  <c r="J612" i="1"/>
  <c r="K612" i="1"/>
  <c r="L612" i="1"/>
  <c r="J613" i="1"/>
  <c r="K613" i="1"/>
  <c r="L613" i="1"/>
  <c r="J614" i="1"/>
  <c r="K614" i="1"/>
  <c r="L614" i="1"/>
  <c r="J615" i="1"/>
  <c r="K615" i="1"/>
  <c r="L615" i="1"/>
  <c r="J616" i="1"/>
  <c r="K616" i="1"/>
  <c r="L616" i="1"/>
  <c r="J617" i="1"/>
  <c r="K617" i="1"/>
  <c r="L617" i="1"/>
  <c r="J618" i="1"/>
  <c r="K618" i="1"/>
  <c r="L618" i="1"/>
  <c r="J619" i="1"/>
  <c r="K619" i="1"/>
  <c r="L619" i="1"/>
  <c r="J620" i="1"/>
  <c r="K620" i="1"/>
  <c r="L620" i="1"/>
  <c r="J621" i="1"/>
  <c r="K621" i="1"/>
  <c r="L621" i="1"/>
  <c r="J622" i="1"/>
  <c r="K622" i="1"/>
  <c r="L622" i="1"/>
  <c r="J623" i="1"/>
  <c r="K623" i="1"/>
  <c r="L623" i="1"/>
  <c r="J624" i="1"/>
  <c r="K624" i="1"/>
  <c r="L624" i="1"/>
  <c r="J625" i="1"/>
  <c r="K625" i="1"/>
  <c r="L625" i="1"/>
  <c r="J626" i="1"/>
  <c r="K626" i="1"/>
  <c r="L626" i="1"/>
  <c r="J627" i="1"/>
  <c r="K627" i="1"/>
  <c r="L627" i="1"/>
  <c r="J628" i="1"/>
  <c r="K628" i="1"/>
  <c r="L628" i="1"/>
  <c r="J629" i="1"/>
  <c r="K629" i="1"/>
  <c r="L629" i="1"/>
  <c r="J630" i="1"/>
  <c r="K630" i="1"/>
  <c r="L630" i="1"/>
  <c r="J631" i="1"/>
  <c r="K631" i="1"/>
  <c r="L631" i="1"/>
  <c r="J632" i="1"/>
  <c r="K632" i="1"/>
  <c r="L632" i="1"/>
  <c r="J633" i="1"/>
  <c r="K633" i="1"/>
  <c r="L633" i="1"/>
  <c r="J634" i="1"/>
  <c r="K634" i="1"/>
  <c r="L634" i="1"/>
  <c r="J635" i="1"/>
  <c r="K635" i="1"/>
  <c r="L635" i="1"/>
  <c r="J636" i="1"/>
  <c r="K636" i="1"/>
  <c r="L636" i="1"/>
  <c r="J637" i="1"/>
  <c r="K637" i="1"/>
  <c r="L637" i="1"/>
  <c r="J638" i="1"/>
  <c r="K638" i="1"/>
  <c r="L638" i="1"/>
  <c r="J639" i="1"/>
  <c r="K639" i="1"/>
  <c r="L639" i="1"/>
  <c r="J640" i="1"/>
  <c r="K640" i="1"/>
  <c r="L640" i="1"/>
  <c r="J641" i="1"/>
  <c r="K641" i="1"/>
  <c r="L641" i="1"/>
  <c r="J642" i="1"/>
  <c r="K642" i="1"/>
  <c r="L642" i="1"/>
  <c r="J643" i="1"/>
  <c r="K643" i="1"/>
  <c r="L643" i="1"/>
  <c r="J644" i="1"/>
  <c r="K644" i="1"/>
  <c r="L644" i="1"/>
  <c r="J645" i="1"/>
  <c r="K645" i="1"/>
  <c r="L645" i="1"/>
  <c r="J646" i="1"/>
  <c r="K646" i="1"/>
  <c r="L646" i="1"/>
  <c r="J647" i="1"/>
  <c r="K647" i="1"/>
  <c r="L647" i="1"/>
  <c r="J648" i="1"/>
  <c r="K648" i="1"/>
  <c r="L648" i="1"/>
  <c r="J649" i="1"/>
  <c r="K649" i="1"/>
  <c r="L649" i="1"/>
  <c r="J650" i="1"/>
  <c r="K650" i="1"/>
  <c r="L650" i="1"/>
  <c r="J651" i="1"/>
  <c r="K651" i="1"/>
  <c r="L651" i="1"/>
  <c r="J652" i="1"/>
  <c r="K652" i="1"/>
  <c r="L652" i="1"/>
  <c r="J653" i="1"/>
  <c r="K653" i="1"/>
  <c r="L653" i="1"/>
  <c r="J654" i="1"/>
  <c r="K654" i="1"/>
  <c r="L654" i="1"/>
  <c r="J655" i="1"/>
  <c r="K655" i="1"/>
  <c r="L655" i="1"/>
  <c r="J656" i="1"/>
  <c r="K656" i="1"/>
  <c r="L656" i="1"/>
  <c r="J657" i="1"/>
  <c r="K657" i="1"/>
  <c r="L657" i="1"/>
  <c r="J658" i="1"/>
  <c r="K658" i="1"/>
  <c r="L658" i="1"/>
  <c r="J659" i="1"/>
  <c r="K659" i="1"/>
  <c r="L659" i="1"/>
  <c r="J660" i="1"/>
  <c r="K660" i="1"/>
  <c r="L660" i="1"/>
  <c r="J661" i="1"/>
  <c r="K661" i="1"/>
  <c r="L661" i="1"/>
  <c r="J662" i="1"/>
  <c r="K662" i="1"/>
  <c r="L662" i="1"/>
  <c r="J663" i="1"/>
  <c r="K663" i="1"/>
  <c r="L663" i="1"/>
  <c r="J664" i="1"/>
  <c r="K664" i="1"/>
  <c r="L664" i="1"/>
  <c r="J665" i="1"/>
  <c r="K665" i="1"/>
  <c r="L665" i="1"/>
  <c r="J666" i="1"/>
  <c r="K666" i="1"/>
  <c r="L666" i="1"/>
  <c r="J667" i="1"/>
  <c r="K667" i="1"/>
  <c r="L667" i="1"/>
  <c r="J668" i="1"/>
  <c r="K668" i="1"/>
  <c r="L668" i="1"/>
  <c r="J669" i="1"/>
  <c r="K669" i="1"/>
  <c r="L669" i="1"/>
  <c r="J670" i="1"/>
  <c r="K670" i="1"/>
  <c r="L670" i="1"/>
  <c r="J671" i="1"/>
  <c r="K671" i="1"/>
  <c r="L671" i="1"/>
  <c r="J672" i="1"/>
  <c r="K672" i="1"/>
  <c r="L672" i="1"/>
  <c r="J673" i="1"/>
  <c r="K673" i="1"/>
  <c r="L673" i="1"/>
  <c r="J674" i="1"/>
  <c r="K674" i="1"/>
  <c r="L674" i="1"/>
  <c r="J675" i="1"/>
  <c r="K675" i="1"/>
  <c r="L675" i="1"/>
  <c r="J676" i="1"/>
  <c r="K676" i="1"/>
  <c r="L676" i="1"/>
  <c r="J677" i="1"/>
  <c r="K677" i="1"/>
  <c r="L677" i="1"/>
  <c r="J678" i="1"/>
  <c r="K678" i="1"/>
  <c r="L678" i="1"/>
  <c r="J679" i="1"/>
  <c r="K679" i="1"/>
  <c r="L679" i="1"/>
  <c r="J680" i="1"/>
  <c r="K680" i="1"/>
  <c r="L680" i="1"/>
  <c r="J681" i="1"/>
  <c r="K681" i="1"/>
  <c r="L681" i="1"/>
  <c r="J682" i="1"/>
  <c r="K682" i="1"/>
  <c r="L682" i="1"/>
  <c r="J683" i="1"/>
  <c r="K683" i="1"/>
  <c r="L683" i="1"/>
  <c r="J684" i="1"/>
  <c r="K684" i="1"/>
  <c r="L684" i="1"/>
  <c r="J685" i="1"/>
  <c r="K685" i="1"/>
  <c r="L685" i="1"/>
  <c r="J686" i="1"/>
  <c r="K686" i="1"/>
  <c r="L686" i="1"/>
  <c r="J687" i="1"/>
  <c r="K687" i="1"/>
  <c r="L687" i="1"/>
  <c r="J688" i="1"/>
  <c r="K688" i="1"/>
  <c r="L688" i="1"/>
  <c r="J689" i="1"/>
  <c r="K689" i="1"/>
  <c r="L689" i="1"/>
  <c r="J690" i="1"/>
  <c r="K690" i="1"/>
  <c r="L690" i="1"/>
  <c r="J691" i="1"/>
  <c r="K691" i="1"/>
  <c r="L691" i="1"/>
  <c r="J692" i="1"/>
  <c r="K692" i="1"/>
  <c r="L692" i="1"/>
  <c r="J693" i="1"/>
  <c r="K693" i="1"/>
  <c r="L693" i="1"/>
  <c r="J694" i="1"/>
  <c r="K694" i="1"/>
  <c r="L694" i="1"/>
  <c r="J695" i="1"/>
  <c r="K695" i="1"/>
  <c r="L695" i="1"/>
  <c r="J696" i="1"/>
  <c r="K696" i="1"/>
  <c r="L696" i="1"/>
  <c r="J697" i="1"/>
  <c r="K697" i="1"/>
  <c r="L697" i="1"/>
  <c r="J698" i="1"/>
  <c r="K698" i="1"/>
  <c r="L698" i="1"/>
  <c r="J699" i="1"/>
  <c r="K699" i="1"/>
  <c r="L699" i="1"/>
  <c r="J700" i="1"/>
  <c r="K700" i="1"/>
  <c r="L700" i="1"/>
  <c r="J701" i="1"/>
  <c r="K701" i="1"/>
  <c r="L701" i="1"/>
  <c r="J702" i="1"/>
  <c r="K702" i="1"/>
  <c r="L702" i="1"/>
  <c r="J703" i="1"/>
  <c r="K703" i="1"/>
  <c r="L703" i="1"/>
  <c r="J704" i="1"/>
  <c r="K704" i="1"/>
  <c r="L704" i="1"/>
  <c r="J705" i="1"/>
  <c r="K705" i="1"/>
  <c r="L705" i="1"/>
  <c r="J706" i="1"/>
  <c r="K706" i="1"/>
  <c r="L706" i="1"/>
  <c r="J707" i="1"/>
  <c r="K707" i="1"/>
  <c r="L707" i="1"/>
  <c r="J708" i="1"/>
  <c r="K708" i="1"/>
  <c r="L708" i="1"/>
  <c r="J709" i="1"/>
  <c r="K709" i="1"/>
  <c r="L709" i="1"/>
  <c r="J710" i="1"/>
  <c r="K710" i="1"/>
  <c r="L710" i="1"/>
  <c r="J711" i="1"/>
  <c r="K711" i="1"/>
  <c r="L711" i="1"/>
  <c r="J712" i="1"/>
  <c r="K712" i="1"/>
  <c r="L712" i="1"/>
  <c r="J713" i="1"/>
  <c r="K713" i="1"/>
  <c r="L713" i="1"/>
  <c r="J714" i="1"/>
  <c r="K714" i="1"/>
  <c r="L714" i="1"/>
  <c r="J715" i="1"/>
  <c r="K715" i="1"/>
  <c r="L715" i="1"/>
  <c r="J716" i="1"/>
  <c r="K716" i="1"/>
  <c r="L716" i="1"/>
  <c r="J717" i="1"/>
  <c r="K717" i="1"/>
  <c r="L717" i="1"/>
  <c r="J718" i="1"/>
  <c r="K718" i="1"/>
  <c r="L718" i="1"/>
  <c r="J719" i="1"/>
  <c r="K719" i="1"/>
  <c r="L719" i="1"/>
  <c r="J720" i="1"/>
  <c r="K720" i="1"/>
  <c r="L720" i="1"/>
  <c r="J721" i="1"/>
  <c r="K721" i="1"/>
  <c r="L721" i="1"/>
  <c r="J722" i="1"/>
  <c r="K722" i="1"/>
  <c r="L722" i="1"/>
  <c r="J723" i="1"/>
  <c r="K723" i="1"/>
  <c r="L723" i="1"/>
  <c r="J724" i="1"/>
  <c r="K724" i="1"/>
  <c r="L724" i="1"/>
  <c r="J725" i="1"/>
  <c r="K725" i="1"/>
  <c r="L725" i="1"/>
  <c r="J726" i="1"/>
  <c r="K726" i="1"/>
  <c r="L726" i="1"/>
  <c r="J727" i="1"/>
  <c r="K727" i="1"/>
  <c r="L727" i="1"/>
  <c r="J728" i="1"/>
  <c r="K728" i="1"/>
  <c r="L728" i="1"/>
  <c r="J729" i="1"/>
  <c r="K729" i="1"/>
  <c r="L729" i="1"/>
  <c r="J730" i="1"/>
  <c r="K730" i="1"/>
  <c r="L730" i="1"/>
  <c r="J731" i="1"/>
  <c r="K731" i="1"/>
  <c r="L731" i="1"/>
  <c r="J732" i="1"/>
  <c r="K732" i="1"/>
  <c r="L732" i="1"/>
  <c r="J733" i="1"/>
  <c r="K733" i="1"/>
  <c r="L733" i="1"/>
  <c r="J734" i="1"/>
  <c r="K734" i="1"/>
  <c r="L734" i="1"/>
  <c r="J735" i="1"/>
  <c r="K735" i="1"/>
  <c r="L735" i="1"/>
  <c r="J736" i="1"/>
  <c r="K736" i="1"/>
  <c r="L736" i="1"/>
  <c r="J737" i="1"/>
  <c r="K737" i="1"/>
  <c r="L737" i="1"/>
  <c r="J738" i="1"/>
  <c r="K738" i="1"/>
  <c r="L738" i="1"/>
  <c r="J739" i="1"/>
  <c r="K739" i="1"/>
  <c r="L739" i="1"/>
  <c r="J740" i="1"/>
  <c r="K740" i="1"/>
  <c r="L740" i="1"/>
  <c r="J741" i="1"/>
  <c r="K741" i="1"/>
  <c r="L741" i="1"/>
  <c r="J742" i="1"/>
  <c r="K742" i="1"/>
  <c r="L742" i="1"/>
  <c r="J743" i="1"/>
  <c r="K743" i="1"/>
  <c r="L743" i="1"/>
  <c r="J744" i="1"/>
  <c r="K744" i="1"/>
  <c r="L744" i="1"/>
  <c r="J745" i="1"/>
  <c r="K745" i="1"/>
  <c r="L745" i="1"/>
  <c r="J746" i="1"/>
  <c r="K746" i="1"/>
  <c r="L746" i="1"/>
  <c r="J747" i="1"/>
  <c r="K747" i="1"/>
  <c r="L747" i="1"/>
  <c r="J748" i="1"/>
  <c r="K748" i="1"/>
  <c r="L748" i="1"/>
  <c r="J749" i="1"/>
  <c r="K749" i="1"/>
  <c r="L749" i="1"/>
  <c r="J750" i="1"/>
  <c r="K750" i="1"/>
  <c r="L750" i="1"/>
  <c r="J751" i="1"/>
  <c r="K751" i="1"/>
  <c r="L751" i="1"/>
  <c r="J752" i="1"/>
  <c r="K752" i="1"/>
  <c r="L752" i="1"/>
  <c r="J753" i="1"/>
  <c r="K753" i="1"/>
  <c r="L753" i="1"/>
  <c r="J754" i="1"/>
  <c r="K754" i="1"/>
  <c r="L754" i="1"/>
  <c r="J755" i="1"/>
  <c r="K755" i="1"/>
  <c r="L755" i="1"/>
  <c r="J756" i="1"/>
  <c r="K756" i="1"/>
  <c r="L756" i="1"/>
  <c r="J757" i="1"/>
  <c r="K757" i="1"/>
  <c r="L757" i="1"/>
  <c r="J758" i="1"/>
  <c r="K758" i="1"/>
  <c r="L758" i="1"/>
  <c r="J759" i="1"/>
  <c r="K759" i="1"/>
  <c r="L759" i="1"/>
  <c r="J760" i="1"/>
  <c r="K760" i="1"/>
  <c r="L760" i="1"/>
  <c r="J761" i="1"/>
  <c r="K761" i="1"/>
  <c r="L761" i="1"/>
  <c r="J762" i="1"/>
  <c r="K762" i="1"/>
  <c r="L762" i="1"/>
  <c r="J763" i="1"/>
  <c r="K763" i="1"/>
  <c r="L763" i="1"/>
  <c r="J764" i="1"/>
  <c r="K764" i="1"/>
  <c r="L764" i="1"/>
  <c r="J765" i="1"/>
  <c r="K765" i="1"/>
  <c r="L765" i="1"/>
  <c r="J766" i="1"/>
  <c r="K766" i="1"/>
  <c r="L766" i="1"/>
  <c r="J767" i="1"/>
  <c r="K767" i="1"/>
  <c r="L767" i="1"/>
  <c r="J768" i="1"/>
  <c r="K768" i="1"/>
  <c r="L768" i="1"/>
  <c r="J769" i="1"/>
  <c r="K769" i="1"/>
  <c r="L769" i="1"/>
  <c r="J770" i="1"/>
  <c r="K770" i="1"/>
  <c r="L770" i="1"/>
  <c r="J771" i="1"/>
  <c r="K771" i="1"/>
  <c r="L771" i="1"/>
  <c r="J772" i="1"/>
  <c r="K772" i="1"/>
  <c r="L772" i="1"/>
  <c r="J773" i="1"/>
  <c r="K773" i="1"/>
  <c r="L773" i="1"/>
  <c r="J774" i="1"/>
  <c r="K774" i="1"/>
  <c r="L774" i="1"/>
  <c r="J775" i="1"/>
  <c r="K775" i="1"/>
  <c r="L775" i="1"/>
  <c r="J776" i="1"/>
  <c r="K776" i="1"/>
  <c r="L776" i="1"/>
  <c r="J777" i="1"/>
  <c r="K777" i="1"/>
  <c r="L777" i="1"/>
  <c r="J778" i="1"/>
  <c r="K778" i="1"/>
  <c r="L778" i="1"/>
  <c r="J779" i="1"/>
  <c r="K779" i="1"/>
  <c r="L779" i="1"/>
  <c r="J780" i="1"/>
  <c r="K780" i="1"/>
  <c r="L780" i="1"/>
  <c r="J781" i="1"/>
  <c r="K781" i="1"/>
  <c r="L781" i="1"/>
  <c r="J782" i="1"/>
  <c r="K782" i="1"/>
  <c r="L782" i="1"/>
  <c r="J783" i="1"/>
  <c r="K783" i="1"/>
  <c r="L783" i="1"/>
  <c r="J784" i="1"/>
  <c r="K784" i="1"/>
  <c r="L784" i="1"/>
  <c r="J785" i="1"/>
  <c r="K785" i="1"/>
  <c r="L785" i="1"/>
  <c r="J786" i="1"/>
  <c r="K786" i="1"/>
  <c r="L786" i="1"/>
  <c r="J787" i="1"/>
  <c r="K787" i="1"/>
  <c r="L787" i="1"/>
  <c r="J788" i="1"/>
  <c r="K788" i="1"/>
  <c r="L788" i="1"/>
  <c r="J789" i="1"/>
  <c r="K789" i="1"/>
  <c r="L789" i="1"/>
  <c r="J790" i="1"/>
  <c r="K790" i="1"/>
  <c r="L790" i="1"/>
  <c r="J791" i="1"/>
  <c r="K791" i="1"/>
  <c r="L791" i="1"/>
  <c r="J792" i="1"/>
  <c r="K792" i="1"/>
  <c r="L792" i="1"/>
  <c r="J793" i="1"/>
  <c r="K793" i="1"/>
  <c r="L793" i="1"/>
  <c r="J794" i="1"/>
  <c r="K794" i="1"/>
  <c r="L794" i="1"/>
  <c r="J795" i="1"/>
  <c r="K795" i="1"/>
  <c r="L795" i="1"/>
  <c r="J796" i="1"/>
  <c r="K796" i="1"/>
  <c r="L796" i="1"/>
  <c r="J797" i="1"/>
  <c r="K797" i="1"/>
  <c r="L797" i="1"/>
  <c r="J798" i="1"/>
  <c r="K798" i="1"/>
  <c r="L798" i="1"/>
  <c r="J799" i="1"/>
  <c r="K799" i="1"/>
  <c r="L799" i="1"/>
  <c r="J800" i="1"/>
  <c r="K800" i="1"/>
  <c r="L800" i="1"/>
  <c r="J801" i="1"/>
  <c r="K801" i="1"/>
  <c r="L801" i="1"/>
  <c r="J802" i="1"/>
  <c r="K802" i="1"/>
  <c r="L802" i="1"/>
  <c r="J803" i="1"/>
  <c r="K803" i="1"/>
  <c r="L803" i="1"/>
  <c r="J804" i="1"/>
  <c r="K804" i="1"/>
  <c r="L804" i="1"/>
  <c r="J805" i="1"/>
  <c r="K805" i="1"/>
  <c r="L805" i="1"/>
  <c r="J806" i="1"/>
  <c r="K806" i="1"/>
  <c r="L806" i="1"/>
  <c r="J807" i="1"/>
  <c r="K807" i="1"/>
  <c r="L807" i="1"/>
  <c r="J808" i="1"/>
  <c r="K808" i="1"/>
  <c r="L808" i="1"/>
  <c r="J809" i="1"/>
  <c r="K809" i="1"/>
  <c r="L809" i="1"/>
  <c r="J810" i="1"/>
  <c r="K810" i="1"/>
  <c r="L810" i="1"/>
  <c r="J811" i="1"/>
  <c r="K811" i="1"/>
  <c r="L811" i="1"/>
  <c r="J812" i="1"/>
  <c r="K812" i="1"/>
  <c r="L812" i="1"/>
  <c r="J813" i="1"/>
  <c r="K813" i="1"/>
  <c r="L813" i="1"/>
  <c r="J814" i="1"/>
  <c r="K814" i="1"/>
  <c r="L814" i="1"/>
  <c r="J815" i="1"/>
  <c r="K815" i="1"/>
  <c r="L815" i="1"/>
  <c r="J816" i="1"/>
  <c r="K816" i="1"/>
  <c r="L816" i="1"/>
  <c r="J817" i="1"/>
  <c r="K817" i="1"/>
  <c r="L817" i="1"/>
  <c r="J818" i="1"/>
  <c r="K818" i="1"/>
  <c r="L818" i="1"/>
  <c r="J819" i="1"/>
  <c r="K819" i="1"/>
  <c r="L819" i="1"/>
  <c r="J820" i="1"/>
  <c r="K820" i="1"/>
  <c r="L820" i="1"/>
  <c r="J821" i="1"/>
  <c r="K821" i="1"/>
  <c r="L821" i="1"/>
  <c r="J822" i="1"/>
  <c r="K822" i="1"/>
  <c r="L822" i="1"/>
  <c r="J823" i="1"/>
  <c r="K823" i="1"/>
  <c r="L823" i="1"/>
  <c r="J824" i="1"/>
  <c r="K824" i="1"/>
  <c r="L824" i="1"/>
  <c r="J825" i="1"/>
  <c r="K825" i="1"/>
  <c r="L825" i="1"/>
  <c r="J826" i="1"/>
  <c r="K826" i="1"/>
  <c r="L826" i="1"/>
  <c r="J827" i="1"/>
  <c r="K827" i="1"/>
  <c r="L827" i="1"/>
  <c r="J828" i="1"/>
  <c r="K828" i="1"/>
  <c r="L828" i="1"/>
  <c r="J829" i="1"/>
  <c r="K829" i="1"/>
  <c r="L829" i="1"/>
  <c r="J830" i="1"/>
  <c r="K830" i="1"/>
  <c r="L830" i="1"/>
  <c r="J831" i="1"/>
  <c r="K831" i="1"/>
  <c r="L831" i="1"/>
  <c r="J832" i="1"/>
  <c r="K832" i="1"/>
  <c r="L832" i="1"/>
  <c r="J833" i="1"/>
  <c r="K833" i="1"/>
  <c r="L833" i="1"/>
  <c r="J834" i="1"/>
  <c r="K834" i="1"/>
  <c r="L834" i="1"/>
  <c r="J835" i="1"/>
  <c r="K835" i="1"/>
  <c r="L835" i="1"/>
  <c r="J836" i="1"/>
  <c r="K836" i="1"/>
  <c r="L836" i="1"/>
  <c r="J837" i="1"/>
  <c r="K837" i="1"/>
  <c r="L837" i="1"/>
  <c r="J838" i="1"/>
  <c r="K838" i="1"/>
  <c r="L838" i="1"/>
  <c r="J839" i="1"/>
  <c r="K839" i="1"/>
  <c r="L839" i="1"/>
  <c r="J840" i="1"/>
  <c r="K840" i="1"/>
  <c r="L840" i="1"/>
  <c r="J841" i="1"/>
  <c r="K841" i="1"/>
  <c r="L841" i="1"/>
  <c r="J842" i="1"/>
  <c r="K842" i="1"/>
  <c r="L842" i="1"/>
  <c r="J843" i="1"/>
  <c r="K843" i="1"/>
  <c r="L843" i="1"/>
  <c r="J844" i="1"/>
  <c r="K844" i="1"/>
  <c r="L844" i="1"/>
  <c r="J845" i="1"/>
  <c r="K845" i="1"/>
  <c r="L845" i="1"/>
  <c r="J846" i="1"/>
  <c r="K846" i="1"/>
  <c r="L846" i="1"/>
  <c r="J847" i="1"/>
  <c r="K847" i="1"/>
  <c r="L847" i="1"/>
  <c r="J848" i="1"/>
  <c r="K848" i="1"/>
  <c r="L848" i="1"/>
  <c r="J849" i="1"/>
  <c r="K849" i="1"/>
  <c r="L849" i="1"/>
  <c r="J850" i="1"/>
  <c r="K850" i="1"/>
  <c r="L850" i="1"/>
  <c r="J851" i="1"/>
  <c r="K851" i="1"/>
  <c r="L851" i="1"/>
  <c r="J852" i="1"/>
  <c r="K852" i="1"/>
  <c r="L852" i="1"/>
  <c r="J853" i="1"/>
  <c r="K853" i="1"/>
  <c r="L853" i="1"/>
  <c r="J854" i="1"/>
  <c r="K854" i="1"/>
  <c r="L854" i="1"/>
  <c r="J855" i="1"/>
  <c r="K855" i="1"/>
  <c r="L855" i="1"/>
  <c r="J856" i="1"/>
  <c r="K856" i="1"/>
  <c r="L856" i="1"/>
  <c r="J857" i="1"/>
  <c r="K857" i="1"/>
  <c r="L857" i="1"/>
  <c r="J858" i="1"/>
  <c r="K858" i="1"/>
  <c r="L858" i="1"/>
  <c r="J859" i="1"/>
  <c r="K859" i="1"/>
  <c r="L859" i="1"/>
  <c r="J860" i="1"/>
  <c r="K860" i="1"/>
  <c r="L860" i="1"/>
  <c r="J861" i="1"/>
  <c r="K861" i="1"/>
  <c r="L861" i="1"/>
  <c r="J862" i="1"/>
  <c r="K862" i="1"/>
  <c r="L862" i="1"/>
  <c r="J863" i="1"/>
  <c r="K863" i="1"/>
  <c r="L863" i="1"/>
  <c r="J864" i="1"/>
  <c r="K864" i="1"/>
  <c r="L864" i="1"/>
  <c r="J865" i="1"/>
  <c r="K865" i="1"/>
  <c r="L865" i="1"/>
  <c r="J866" i="1"/>
  <c r="K866" i="1"/>
  <c r="L866" i="1"/>
  <c r="J867" i="1"/>
  <c r="K867" i="1"/>
  <c r="L867" i="1"/>
  <c r="J868" i="1"/>
  <c r="K868" i="1"/>
  <c r="L868" i="1"/>
  <c r="J869" i="1"/>
  <c r="K869" i="1"/>
  <c r="L869" i="1"/>
  <c r="J870" i="1"/>
  <c r="K870" i="1"/>
  <c r="L870" i="1"/>
  <c r="J871" i="1"/>
  <c r="K871" i="1"/>
  <c r="L871" i="1"/>
  <c r="J872" i="1"/>
  <c r="K872" i="1"/>
  <c r="L872" i="1"/>
  <c r="J873" i="1"/>
  <c r="K873" i="1"/>
  <c r="L873" i="1"/>
  <c r="J874" i="1"/>
  <c r="K874" i="1"/>
  <c r="L874" i="1"/>
  <c r="J875" i="1"/>
  <c r="K875" i="1"/>
  <c r="L875" i="1"/>
  <c r="J876" i="1"/>
  <c r="K876" i="1"/>
  <c r="L876" i="1"/>
  <c r="J877" i="1"/>
  <c r="K877" i="1"/>
  <c r="L877" i="1"/>
  <c r="J878" i="1"/>
  <c r="K878" i="1"/>
  <c r="L878" i="1"/>
  <c r="J879" i="1"/>
  <c r="K879" i="1"/>
  <c r="L879" i="1"/>
  <c r="J880" i="1"/>
  <c r="K880" i="1"/>
  <c r="L880" i="1"/>
  <c r="J881" i="1"/>
  <c r="K881" i="1"/>
  <c r="L881" i="1"/>
  <c r="J882" i="1"/>
  <c r="K882" i="1"/>
  <c r="L882" i="1"/>
  <c r="J883" i="1"/>
  <c r="K883" i="1"/>
  <c r="L883" i="1"/>
  <c r="J884" i="1"/>
  <c r="K884" i="1"/>
  <c r="L884" i="1"/>
  <c r="J885" i="1"/>
  <c r="K885" i="1"/>
  <c r="L885" i="1"/>
  <c r="J886" i="1"/>
  <c r="K886" i="1"/>
  <c r="L886" i="1"/>
  <c r="J887" i="1"/>
  <c r="K887" i="1"/>
  <c r="L887" i="1"/>
  <c r="J888" i="1"/>
  <c r="K888" i="1"/>
  <c r="L888" i="1"/>
  <c r="J889" i="1"/>
  <c r="K889" i="1"/>
  <c r="L889" i="1"/>
  <c r="J890" i="1"/>
  <c r="K890" i="1"/>
  <c r="L890" i="1"/>
  <c r="J891" i="1"/>
  <c r="K891" i="1"/>
  <c r="L891" i="1"/>
  <c r="J892" i="1"/>
  <c r="K892" i="1"/>
  <c r="L892" i="1"/>
  <c r="J893" i="1"/>
  <c r="K893" i="1"/>
  <c r="L893" i="1"/>
  <c r="J894" i="1"/>
  <c r="K894" i="1"/>
  <c r="L894" i="1"/>
  <c r="J895" i="1"/>
  <c r="K895" i="1"/>
  <c r="L895" i="1"/>
  <c r="J896" i="1"/>
  <c r="K896" i="1"/>
  <c r="L896" i="1"/>
  <c r="J897" i="1"/>
  <c r="K897" i="1"/>
  <c r="L897" i="1"/>
  <c r="J898" i="1"/>
  <c r="K898" i="1"/>
  <c r="L898" i="1"/>
  <c r="J899" i="1"/>
  <c r="K899" i="1"/>
  <c r="L899" i="1"/>
  <c r="J900" i="1"/>
  <c r="K900" i="1"/>
  <c r="L900" i="1"/>
  <c r="J901" i="1"/>
  <c r="K901" i="1"/>
  <c r="L901" i="1"/>
  <c r="J902" i="1"/>
  <c r="K902" i="1"/>
  <c r="L902" i="1"/>
  <c r="J903" i="1"/>
  <c r="K903" i="1"/>
  <c r="L903" i="1"/>
  <c r="J904" i="1"/>
  <c r="K904" i="1"/>
  <c r="L904" i="1"/>
  <c r="J905" i="1"/>
  <c r="K905" i="1"/>
  <c r="L905" i="1"/>
  <c r="J906" i="1"/>
  <c r="K906" i="1"/>
  <c r="L906" i="1"/>
  <c r="J907" i="1"/>
  <c r="K907" i="1"/>
  <c r="L907" i="1"/>
  <c r="J908" i="1"/>
  <c r="K908" i="1"/>
  <c r="L908" i="1"/>
  <c r="J909" i="1"/>
  <c r="K909" i="1"/>
  <c r="L909" i="1"/>
  <c r="J910" i="1"/>
  <c r="K910" i="1"/>
  <c r="L910" i="1"/>
  <c r="J911" i="1"/>
  <c r="K911" i="1"/>
  <c r="L911" i="1"/>
  <c r="J912" i="1"/>
  <c r="K912" i="1"/>
  <c r="L912" i="1"/>
  <c r="J913" i="1"/>
  <c r="K913" i="1"/>
  <c r="L913" i="1"/>
  <c r="J914" i="1"/>
  <c r="K914" i="1"/>
  <c r="L914" i="1"/>
  <c r="J915" i="1"/>
  <c r="K915" i="1"/>
  <c r="L915" i="1"/>
  <c r="J916" i="1"/>
  <c r="K916" i="1"/>
  <c r="L916" i="1"/>
  <c r="J917" i="1"/>
  <c r="K917" i="1"/>
  <c r="L917" i="1"/>
  <c r="J918" i="1"/>
  <c r="K918" i="1"/>
  <c r="L918" i="1"/>
  <c r="J919" i="1"/>
  <c r="K919" i="1"/>
  <c r="L919" i="1"/>
  <c r="J920" i="1"/>
  <c r="K920" i="1"/>
  <c r="L920" i="1"/>
  <c r="J921" i="1"/>
  <c r="K921" i="1"/>
  <c r="L921" i="1"/>
  <c r="J922" i="1"/>
  <c r="K922" i="1"/>
  <c r="L922" i="1"/>
  <c r="J923" i="1"/>
  <c r="K923" i="1"/>
  <c r="L923" i="1"/>
  <c r="J924" i="1"/>
  <c r="K924" i="1"/>
  <c r="L924" i="1"/>
  <c r="J925" i="1"/>
  <c r="K925" i="1"/>
  <c r="L925" i="1"/>
  <c r="J926" i="1"/>
  <c r="K926" i="1"/>
  <c r="L926" i="1"/>
  <c r="J927" i="1"/>
  <c r="K927" i="1"/>
  <c r="L927" i="1"/>
  <c r="J928" i="1"/>
  <c r="K928" i="1"/>
  <c r="L928" i="1"/>
  <c r="J929" i="1"/>
  <c r="K929" i="1"/>
  <c r="L929" i="1"/>
  <c r="J930" i="1"/>
  <c r="K930" i="1"/>
  <c r="L930" i="1"/>
  <c r="J931" i="1"/>
  <c r="K931" i="1"/>
  <c r="L931" i="1"/>
  <c r="J932" i="1"/>
  <c r="K932" i="1"/>
  <c r="L932" i="1"/>
  <c r="J933" i="1"/>
  <c r="K933" i="1"/>
  <c r="L933" i="1"/>
  <c r="J934" i="1"/>
  <c r="K934" i="1"/>
  <c r="L934" i="1"/>
  <c r="J935" i="1"/>
  <c r="K935" i="1"/>
  <c r="L935" i="1"/>
  <c r="J936" i="1"/>
  <c r="K936" i="1"/>
  <c r="L936" i="1"/>
  <c r="J937" i="1"/>
  <c r="K937" i="1"/>
  <c r="L937" i="1"/>
  <c r="J938" i="1"/>
  <c r="K938" i="1"/>
  <c r="L938" i="1"/>
  <c r="J939" i="1"/>
  <c r="K939" i="1"/>
  <c r="L939" i="1"/>
  <c r="J940" i="1"/>
  <c r="K940" i="1"/>
  <c r="L940" i="1"/>
  <c r="J941" i="1"/>
  <c r="K941" i="1"/>
  <c r="L941" i="1"/>
  <c r="J942" i="1"/>
  <c r="K942" i="1"/>
  <c r="L942" i="1"/>
  <c r="J943" i="1"/>
  <c r="K943" i="1"/>
  <c r="L943" i="1"/>
  <c r="J944" i="1"/>
  <c r="K944" i="1"/>
  <c r="L944" i="1"/>
  <c r="J945" i="1"/>
  <c r="K945" i="1"/>
  <c r="L945" i="1"/>
  <c r="J946" i="1"/>
  <c r="K946" i="1"/>
  <c r="L946" i="1"/>
  <c r="J947" i="1"/>
  <c r="K947" i="1"/>
  <c r="L947" i="1"/>
  <c r="J948" i="1"/>
  <c r="K948" i="1"/>
  <c r="L948" i="1"/>
  <c r="J949" i="1"/>
  <c r="K949" i="1"/>
  <c r="L949" i="1"/>
  <c r="J950" i="1"/>
  <c r="K950" i="1"/>
  <c r="L950" i="1"/>
  <c r="J951" i="1"/>
  <c r="K951" i="1"/>
  <c r="L951" i="1"/>
  <c r="J952" i="1"/>
  <c r="K952" i="1"/>
  <c r="L952" i="1"/>
  <c r="J953" i="1"/>
  <c r="K953" i="1"/>
  <c r="L953" i="1"/>
  <c r="J954" i="1"/>
  <c r="K954" i="1"/>
  <c r="L954" i="1"/>
  <c r="J955" i="1"/>
  <c r="K955" i="1"/>
  <c r="L955" i="1"/>
  <c r="J956" i="1"/>
  <c r="K956" i="1"/>
  <c r="L956" i="1"/>
  <c r="J957" i="1"/>
  <c r="K957" i="1"/>
  <c r="L957" i="1"/>
  <c r="J958" i="1"/>
  <c r="K958" i="1"/>
  <c r="L958" i="1"/>
  <c r="J959" i="1"/>
  <c r="K959" i="1"/>
  <c r="L959" i="1"/>
  <c r="J960" i="1"/>
  <c r="K960" i="1"/>
  <c r="L960" i="1"/>
  <c r="J961" i="1"/>
  <c r="K961" i="1"/>
  <c r="L961" i="1"/>
  <c r="J962" i="1"/>
  <c r="K962" i="1"/>
  <c r="L962" i="1"/>
  <c r="J963" i="1"/>
  <c r="K963" i="1"/>
  <c r="L963" i="1"/>
  <c r="J964" i="1"/>
  <c r="K964" i="1"/>
  <c r="L964" i="1"/>
  <c r="J965" i="1"/>
  <c r="K965" i="1"/>
  <c r="L965" i="1"/>
  <c r="J966" i="1"/>
  <c r="K966" i="1"/>
  <c r="L966" i="1"/>
  <c r="J967" i="1"/>
  <c r="K967" i="1"/>
  <c r="L967" i="1"/>
  <c r="J968" i="1"/>
  <c r="K968" i="1"/>
  <c r="L968" i="1"/>
  <c r="J969" i="1"/>
  <c r="K969" i="1"/>
  <c r="L969" i="1"/>
  <c r="J970" i="1"/>
  <c r="K970" i="1"/>
  <c r="L970" i="1"/>
  <c r="J971" i="1"/>
  <c r="K971" i="1"/>
  <c r="L971" i="1"/>
  <c r="J972" i="1"/>
  <c r="K972" i="1"/>
  <c r="L972" i="1"/>
  <c r="J973" i="1"/>
  <c r="K973" i="1"/>
  <c r="L973" i="1"/>
  <c r="J974" i="1"/>
  <c r="K974" i="1"/>
  <c r="L974" i="1"/>
  <c r="J975" i="1"/>
  <c r="K975" i="1"/>
  <c r="L975" i="1"/>
  <c r="J976" i="1"/>
  <c r="K976" i="1"/>
  <c r="L976" i="1"/>
  <c r="J977" i="1"/>
  <c r="K977" i="1"/>
  <c r="L977" i="1"/>
  <c r="J978" i="1"/>
  <c r="K978" i="1"/>
  <c r="L978" i="1"/>
  <c r="J979" i="1"/>
  <c r="K979" i="1"/>
  <c r="L979" i="1"/>
  <c r="J980" i="1"/>
  <c r="K980" i="1"/>
  <c r="L980" i="1"/>
  <c r="J981" i="1"/>
  <c r="K981" i="1"/>
  <c r="L981" i="1"/>
  <c r="J982" i="1"/>
  <c r="K982" i="1"/>
  <c r="L982" i="1"/>
  <c r="J983" i="1"/>
  <c r="K983" i="1"/>
  <c r="L983" i="1"/>
  <c r="J984" i="1"/>
  <c r="K984" i="1"/>
  <c r="L984" i="1"/>
  <c r="J985" i="1"/>
  <c r="K985" i="1"/>
  <c r="L985" i="1"/>
  <c r="J986" i="1"/>
  <c r="K986" i="1"/>
  <c r="L986" i="1"/>
  <c r="J987" i="1"/>
  <c r="K987" i="1"/>
  <c r="L987" i="1"/>
  <c r="J988" i="1"/>
  <c r="K988" i="1"/>
  <c r="L988" i="1"/>
  <c r="J989" i="1"/>
  <c r="K989" i="1"/>
  <c r="L989" i="1"/>
  <c r="J990" i="1"/>
  <c r="K990" i="1"/>
  <c r="L990" i="1"/>
  <c r="J991" i="1"/>
  <c r="K991" i="1"/>
  <c r="L991" i="1"/>
  <c r="J992" i="1"/>
  <c r="K992" i="1"/>
  <c r="L992" i="1"/>
  <c r="J993" i="1"/>
  <c r="K993" i="1"/>
  <c r="L993" i="1"/>
  <c r="J994" i="1"/>
  <c r="K994" i="1"/>
  <c r="L994" i="1"/>
  <c r="J995" i="1"/>
  <c r="K995" i="1"/>
  <c r="L995" i="1"/>
  <c r="J996" i="1"/>
  <c r="K996" i="1"/>
  <c r="L996" i="1"/>
  <c r="J997" i="1"/>
  <c r="K997" i="1"/>
  <c r="L997" i="1"/>
  <c r="J998" i="1"/>
  <c r="K998" i="1"/>
  <c r="L998" i="1"/>
  <c r="J999" i="1"/>
  <c r="K999" i="1"/>
  <c r="L999" i="1"/>
  <c r="J1000" i="1"/>
  <c r="K1000" i="1"/>
  <c r="L1000" i="1"/>
  <c r="J1001" i="1"/>
  <c r="K1001" i="1"/>
  <c r="L1001" i="1"/>
  <c r="J1002" i="1"/>
  <c r="K1002" i="1"/>
  <c r="L1002" i="1"/>
  <c r="J1003" i="1"/>
  <c r="K1003" i="1"/>
  <c r="L1003" i="1"/>
  <c r="J1004" i="1"/>
  <c r="K1004" i="1"/>
  <c r="L1004" i="1"/>
  <c r="J1005" i="1"/>
  <c r="K1005" i="1"/>
  <c r="L1005" i="1"/>
  <c r="J1006" i="1"/>
  <c r="K1006" i="1"/>
  <c r="L1006" i="1"/>
  <c r="J1007" i="1"/>
  <c r="K1007" i="1"/>
  <c r="L1007" i="1"/>
  <c r="J1008" i="1"/>
  <c r="K1008" i="1"/>
  <c r="L1008" i="1"/>
  <c r="J1009" i="1"/>
  <c r="K1009" i="1"/>
  <c r="L1009" i="1"/>
  <c r="J1010" i="1"/>
  <c r="K1010" i="1"/>
  <c r="L1010" i="1"/>
  <c r="J1011" i="1"/>
  <c r="K1011" i="1"/>
  <c r="L1011" i="1"/>
  <c r="J1012" i="1"/>
  <c r="K1012" i="1"/>
  <c r="L1012" i="1"/>
  <c r="J1013" i="1"/>
  <c r="K1013" i="1"/>
  <c r="L1013" i="1"/>
  <c r="J1014" i="1"/>
  <c r="K1014" i="1"/>
  <c r="L1014" i="1"/>
  <c r="J1015" i="1"/>
  <c r="K1015" i="1"/>
  <c r="L1015" i="1"/>
  <c r="J1016" i="1"/>
  <c r="K1016" i="1"/>
  <c r="L1016" i="1"/>
  <c r="J1017" i="1"/>
  <c r="K1017" i="1"/>
  <c r="L1017" i="1"/>
  <c r="J1018" i="1"/>
  <c r="K1018" i="1"/>
  <c r="L1018" i="1"/>
  <c r="J1019" i="1"/>
  <c r="K1019" i="1"/>
  <c r="L1019" i="1"/>
  <c r="J1020" i="1"/>
  <c r="K1020" i="1"/>
  <c r="L1020" i="1"/>
  <c r="J1021" i="1"/>
  <c r="K1021" i="1"/>
  <c r="L1021" i="1"/>
  <c r="J1022" i="1"/>
  <c r="K1022" i="1"/>
  <c r="L1022" i="1"/>
  <c r="J1023" i="1"/>
  <c r="K1023" i="1"/>
  <c r="L1023" i="1"/>
  <c r="J1024" i="1"/>
  <c r="K1024" i="1"/>
  <c r="L1024" i="1"/>
  <c r="J1025" i="1"/>
  <c r="K1025" i="1"/>
  <c r="L1025" i="1"/>
  <c r="J1026" i="1"/>
  <c r="K1026" i="1"/>
  <c r="L1026" i="1"/>
  <c r="J1027" i="1"/>
  <c r="K1027" i="1"/>
  <c r="L1027" i="1"/>
  <c r="J1028" i="1"/>
  <c r="K1028" i="1"/>
  <c r="L1028" i="1"/>
  <c r="J1029" i="1"/>
  <c r="K1029" i="1"/>
  <c r="L1029" i="1"/>
  <c r="J1030" i="1"/>
  <c r="K1030" i="1"/>
  <c r="L1030" i="1"/>
  <c r="J1031" i="1"/>
  <c r="K1031" i="1"/>
  <c r="L1031" i="1"/>
  <c r="J1032" i="1"/>
  <c r="K1032" i="1"/>
  <c r="L1032" i="1"/>
  <c r="J1033" i="1"/>
  <c r="K1033" i="1"/>
  <c r="L1033" i="1"/>
  <c r="J1034" i="1"/>
  <c r="K1034" i="1"/>
  <c r="L1034" i="1"/>
  <c r="J1035" i="1"/>
  <c r="K1035" i="1"/>
  <c r="L1035" i="1"/>
  <c r="J1036" i="1"/>
  <c r="K1036" i="1"/>
  <c r="L1036" i="1"/>
  <c r="J1037" i="1"/>
  <c r="K1037" i="1"/>
  <c r="L1037" i="1"/>
  <c r="J1038" i="1"/>
  <c r="K1038" i="1"/>
  <c r="L1038" i="1"/>
  <c r="J1039" i="1"/>
  <c r="K1039" i="1"/>
  <c r="L1039" i="1"/>
  <c r="J1040" i="1"/>
  <c r="K1040" i="1"/>
  <c r="L1040" i="1"/>
  <c r="J1041" i="1"/>
  <c r="K1041" i="1"/>
  <c r="L1041" i="1"/>
  <c r="J1042" i="1"/>
  <c r="K1042" i="1"/>
  <c r="L1042" i="1"/>
  <c r="J1043" i="1"/>
  <c r="K1043" i="1"/>
  <c r="L1043" i="1"/>
  <c r="J1044" i="1"/>
  <c r="K1044" i="1"/>
  <c r="L1044" i="1"/>
  <c r="J1045" i="1"/>
  <c r="K1045" i="1"/>
  <c r="L1045" i="1"/>
  <c r="J1046" i="1"/>
  <c r="K1046" i="1"/>
  <c r="L1046" i="1"/>
  <c r="J1047" i="1"/>
  <c r="K1047" i="1"/>
  <c r="L1047" i="1"/>
  <c r="J1048" i="1"/>
  <c r="K1048" i="1"/>
  <c r="L1048" i="1"/>
  <c r="J1049" i="1"/>
  <c r="K1049" i="1"/>
  <c r="L1049" i="1"/>
  <c r="J1050" i="1"/>
  <c r="K1050" i="1"/>
  <c r="L1050" i="1"/>
  <c r="J1051" i="1"/>
  <c r="K1051" i="1"/>
  <c r="L1051" i="1"/>
  <c r="J1052" i="1"/>
  <c r="K1052" i="1"/>
  <c r="L1052" i="1"/>
  <c r="J1053" i="1"/>
  <c r="K1053" i="1"/>
  <c r="L1053" i="1"/>
  <c r="J1054" i="1"/>
  <c r="K1054" i="1"/>
  <c r="L1054" i="1"/>
  <c r="J1055" i="1"/>
  <c r="K1055" i="1"/>
  <c r="L1055" i="1"/>
  <c r="J1056" i="1"/>
  <c r="K1056" i="1"/>
  <c r="L1056" i="1"/>
  <c r="J1057" i="1"/>
  <c r="K1057" i="1"/>
  <c r="L1057" i="1"/>
  <c r="J1058" i="1"/>
  <c r="K1058" i="1"/>
  <c r="L1058" i="1"/>
  <c r="J1059" i="1"/>
  <c r="K1059" i="1"/>
  <c r="L1059" i="1"/>
  <c r="J1060" i="1"/>
  <c r="K1060" i="1"/>
  <c r="L1060" i="1"/>
  <c r="J1061" i="1"/>
  <c r="K1061" i="1"/>
  <c r="L1061" i="1"/>
  <c r="J1062" i="1"/>
  <c r="K1062" i="1"/>
  <c r="L1062" i="1"/>
  <c r="J1063" i="1"/>
  <c r="K1063" i="1"/>
  <c r="L1063" i="1"/>
  <c r="J1064" i="1"/>
  <c r="K1064" i="1"/>
  <c r="L1064" i="1"/>
  <c r="J1065" i="1"/>
  <c r="K1065" i="1"/>
  <c r="L1065" i="1"/>
  <c r="J1066" i="1"/>
  <c r="K1066" i="1"/>
  <c r="L1066" i="1"/>
  <c r="J1067" i="1"/>
  <c r="K1067" i="1"/>
  <c r="L1067" i="1"/>
  <c r="J1068" i="1"/>
  <c r="K1068" i="1"/>
  <c r="L1068" i="1"/>
  <c r="J1069" i="1"/>
  <c r="K1069" i="1"/>
  <c r="L1069" i="1"/>
  <c r="J1070" i="1"/>
  <c r="K1070" i="1"/>
  <c r="L1070" i="1"/>
  <c r="J1071" i="1"/>
  <c r="K1071" i="1"/>
  <c r="L1071" i="1"/>
  <c r="J1072" i="1"/>
  <c r="K1072" i="1"/>
  <c r="L1072" i="1"/>
  <c r="J1073" i="1"/>
  <c r="K1073" i="1"/>
  <c r="L1073" i="1"/>
  <c r="J1074" i="1"/>
  <c r="K1074" i="1"/>
  <c r="L1074" i="1"/>
  <c r="J1075" i="1"/>
  <c r="K1075" i="1"/>
  <c r="L1075" i="1"/>
  <c r="J1076" i="1"/>
  <c r="K1076" i="1"/>
  <c r="L1076" i="1"/>
  <c r="J1077" i="1"/>
  <c r="K1077" i="1"/>
  <c r="L1077" i="1"/>
  <c r="J1078" i="1"/>
  <c r="K1078" i="1"/>
  <c r="L1078" i="1"/>
  <c r="J1079" i="1"/>
  <c r="K1079" i="1"/>
  <c r="L1079" i="1"/>
  <c r="J1080" i="1"/>
  <c r="K1080" i="1"/>
  <c r="L1080" i="1"/>
  <c r="J1081" i="1"/>
  <c r="K1081" i="1"/>
  <c r="L1081" i="1"/>
  <c r="J1082" i="1"/>
  <c r="K1082" i="1"/>
  <c r="L1082" i="1"/>
  <c r="J1083" i="1"/>
  <c r="K1083" i="1"/>
  <c r="L1083" i="1"/>
  <c r="J1084" i="1"/>
  <c r="K1084" i="1"/>
  <c r="L1084" i="1"/>
  <c r="J1085" i="1"/>
  <c r="K1085" i="1"/>
  <c r="L1085" i="1"/>
  <c r="J1086" i="1"/>
  <c r="K1086" i="1"/>
  <c r="L1086" i="1"/>
  <c r="J1087" i="1"/>
  <c r="K1087" i="1"/>
  <c r="L1087" i="1"/>
  <c r="J1088" i="1"/>
  <c r="K1088" i="1"/>
  <c r="L1088" i="1"/>
  <c r="J1089" i="1"/>
  <c r="K1089" i="1"/>
  <c r="L1089" i="1"/>
  <c r="J1090" i="1"/>
  <c r="K1090" i="1"/>
  <c r="L1090" i="1"/>
  <c r="J1091" i="1"/>
  <c r="K1091" i="1"/>
  <c r="L1091" i="1"/>
  <c r="J1092" i="1"/>
  <c r="K1092" i="1"/>
  <c r="L1092" i="1"/>
  <c r="J1093" i="1"/>
  <c r="K1093" i="1"/>
  <c r="L1093" i="1"/>
  <c r="J1094" i="1"/>
  <c r="K1094" i="1"/>
  <c r="L1094" i="1"/>
  <c r="J1095" i="1"/>
  <c r="K1095" i="1"/>
  <c r="L1095" i="1"/>
  <c r="J1096" i="1"/>
  <c r="K1096" i="1"/>
  <c r="L1096" i="1"/>
  <c r="J1097" i="1"/>
  <c r="K1097" i="1"/>
  <c r="L1097" i="1"/>
  <c r="J1098" i="1"/>
  <c r="K1098" i="1"/>
  <c r="L1098" i="1"/>
  <c r="J1099" i="1"/>
  <c r="K1099" i="1"/>
  <c r="L1099" i="1"/>
  <c r="J1100" i="1"/>
  <c r="K1100" i="1"/>
  <c r="L1100" i="1"/>
  <c r="J1101" i="1"/>
  <c r="K1101" i="1"/>
  <c r="L1101" i="1"/>
  <c r="J1102" i="1"/>
  <c r="K1102" i="1"/>
  <c r="L1102" i="1"/>
  <c r="J1103" i="1"/>
  <c r="K1103" i="1"/>
  <c r="L1103" i="1"/>
  <c r="J1104" i="1"/>
  <c r="K1104" i="1"/>
  <c r="L1104" i="1"/>
  <c r="J1105" i="1"/>
  <c r="K1105" i="1"/>
  <c r="L1105" i="1"/>
  <c r="J1106" i="1"/>
  <c r="K1106" i="1"/>
  <c r="L1106" i="1"/>
  <c r="J1107" i="1"/>
  <c r="K1107" i="1"/>
  <c r="L1107" i="1"/>
  <c r="J1108" i="1"/>
  <c r="K1108" i="1"/>
  <c r="L1108" i="1"/>
  <c r="J1109" i="1"/>
  <c r="K1109" i="1"/>
  <c r="L1109" i="1"/>
  <c r="J1110" i="1"/>
  <c r="K1110" i="1"/>
  <c r="L1110" i="1"/>
  <c r="J1111" i="1"/>
  <c r="K1111" i="1"/>
  <c r="L1111" i="1"/>
  <c r="J1112" i="1"/>
  <c r="K1112" i="1"/>
  <c r="L1112" i="1"/>
  <c r="J1113" i="1"/>
  <c r="K1113" i="1"/>
  <c r="L1113" i="1"/>
  <c r="J1114" i="1"/>
  <c r="K1114" i="1"/>
  <c r="L1114" i="1"/>
  <c r="J1115" i="1"/>
  <c r="K1115" i="1"/>
  <c r="L1115" i="1"/>
  <c r="J1116" i="1"/>
  <c r="K1116" i="1"/>
  <c r="L1116" i="1"/>
  <c r="J1117" i="1"/>
  <c r="K1117" i="1"/>
  <c r="L1117" i="1"/>
  <c r="J1118" i="1"/>
  <c r="K1118" i="1"/>
  <c r="L1118" i="1"/>
  <c r="J1119" i="1"/>
  <c r="K1119" i="1"/>
  <c r="L1119" i="1"/>
  <c r="J1120" i="1"/>
  <c r="K1120" i="1"/>
  <c r="L1120" i="1"/>
  <c r="J1121" i="1"/>
  <c r="K1121" i="1"/>
  <c r="L1121" i="1"/>
  <c r="J1122" i="1"/>
  <c r="K1122" i="1"/>
  <c r="L1122" i="1"/>
  <c r="J1123" i="1"/>
  <c r="K1123" i="1"/>
  <c r="L1123" i="1"/>
  <c r="J1124" i="1"/>
  <c r="K1124" i="1"/>
  <c r="L1124" i="1"/>
  <c r="J1125" i="1"/>
  <c r="K1125" i="1"/>
  <c r="L1125" i="1"/>
  <c r="J1126" i="1"/>
  <c r="K1126" i="1"/>
  <c r="L1126" i="1"/>
  <c r="J1127" i="1"/>
  <c r="K1127" i="1"/>
  <c r="L1127" i="1"/>
  <c r="J1128" i="1"/>
  <c r="K1128" i="1"/>
  <c r="L1128" i="1"/>
  <c r="J1129" i="1"/>
  <c r="K1129" i="1"/>
  <c r="L1129" i="1"/>
  <c r="J1130" i="1"/>
  <c r="K1130" i="1"/>
  <c r="L1130" i="1"/>
  <c r="J1131" i="1"/>
  <c r="K1131" i="1"/>
  <c r="L1131" i="1"/>
  <c r="J1132" i="1"/>
  <c r="K1132" i="1"/>
  <c r="L1132" i="1"/>
  <c r="J1133" i="1"/>
  <c r="K1133" i="1"/>
  <c r="L1133" i="1"/>
  <c r="J1134" i="1"/>
  <c r="K1134" i="1"/>
  <c r="L1134" i="1"/>
  <c r="J1135" i="1"/>
  <c r="K1135" i="1"/>
  <c r="L1135" i="1"/>
  <c r="J1136" i="1"/>
  <c r="K1136" i="1"/>
  <c r="L1136" i="1"/>
  <c r="J1137" i="1"/>
  <c r="K1137" i="1"/>
  <c r="L1137" i="1"/>
  <c r="J1138" i="1"/>
  <c r="K1138" i="1"/>
  <c r="L1138" i="1"/>
  <c r="J1139" i="1"/>
  <c r="K1139" i="1"/>
  <c r="L1139" i="1"/>
  <c r="J1140" i="1"/>
  <c r="K1140" i="1"/>
  <c r="L1140" i="1"/>
  <c r="J1141" i="1"/>
  <c r="K1141" i="1"/>
  <c r="L1141" i="1"/>
  <c r="J1142" i="1"/>
  <c r="K1142" i="1"/>
  <c r="L1142" i="1"/>
  <c r="J1143" i="1"/>
  <c r="K1143" i="1"/>
  <c r="L1143" i="1"/>
  <c r="J1144" i="1"/>
  <c r="K1144" i="1"/>
  <c r="L1144" i="1"/>
  <c r="J1145" i="1"/>
  <c r="K1145" i="1"/>
  <c r="L1145" i="1"/>
  <c r="J1146" i="1"/>
  <c r="K1146" i="1"/>
  <c r="L1146" i="1"/>
  <c r="J1147" i="1"/>
  <c r="K1147" i="1"/>
  <c r="L1147" i="1"/>
  <c r="J1148" i="1"/>
  <c r="K1148" i="1"/>
  <c r="L1148" i="1"/>
  <c r="J1149" i="1"/>
  <c r="K1149" i="1"/>
  <c r="L1149" i="1"/>
  <c r="J1150" i="1"/>
  <c r="K1150" i="1"/>
  <c r="L1150" i="1"/>
  <c r="J1151" i="1"/>
  <c r="K1151" i="1"/>
  <c r="L1151" i="1"/>
  <c r="J1152" i="1"/>
  <c r="K1152" i="1"/>
  <c r="L1152" i="1"/>
  <c r="J1153" i="1"/>
  <c r="K1153" i="1"/>
  <c r="L1153" i="1"/>
  <c r="J1154" i="1"/>
  <c r="K1154" i="1"/>
  <c r="L1154" i="1"/>
  <c r="J1155" i="1"/>
  <c r="K1155" i="1"/>
  <c r="L1155" i="1"/>
  <c r="J1156" i="1"/>
  <c r="K1156" i="1"/>
  <c r="L1156" i="1"/>
  <c r="J1157" i="1"/>
  <c r="K1157" i="1"/>
  <c r="L1157" i="1"/>
  <c r="J1158" i="1"/>
  <c r="K1158" i="1"/>
  <c r="L1158" i="1"/>
  <c r="J1159" i="1"/>
  <c r="K1159" i="1"/>
  <c r="L1159" i="1"/>
  <c r="J1160" i="1"/>
  <c r="K1160" i="1"/>
  <c r="L1160" i="1"/>
  <c r="J1161" i="1"/>
  <c r="K1161" i="1"/>
  <c r="L1161" i="1"/>
  <c r="J1162" i="1"/>
  <c r="K1162" i="1"/>
  <c r="L1162" i="1"/>
  <c r="J1163" i="1"/>
  <c r="K1163" i="1"/>
  <c r="L1163" i="1"/>
  <c r="J1164" i="1"/>
  <c r="K1164" i="1"/>
  <c r="L1164" i="1"/>
  <c r="J1165" i="1"/>
  <c r="K1165" i="1"/>
  <c r="L1165" i="1"/>
  <c r="J1166" i="1"/>
  <c r="K1166" i="1"/>
  <c r="L1166" i="1"/>
  <c r="J1167" i="1"/>
  <c r="K1167" i="1"/>
  <c r="L1167" i="1"/>
  <c r="J1168" i="1"/>
  <c r="K1168" i="1"/>
  <c r="L1168" i="1"/>
  <c r="J1169" i="1"/>
  <c r="K1169" i="1"/>
  <c r="L1169" i="1"/>
  <c r="J1170" i="1"/>
  <c r="K1170" i="1"/>
  <c r="L1170" i="1"/>
  <c r="J1171" i="1"/>
  <c r="K1171" i="1"/>
  <c r="L1171" i="1"/>
  <c r="J1172" i="1"/>
  <c r="K1172" i="1"/>
  <c r="L1172" i="1"/>
  <c r="J1173" i="1"/>
  <c r="K1173" i="1"/>
  <c r="L1173" i="1"/>
  <c r="J1174" i="1"/>
  <c r="K1174" i="1"/>
  <c r="L1174" i="1"/>
  <c r="J1175" i="1"/>
  <c r="K1175" i="1"/>
  <c r="L1175" i="1"/>
  <c r="J1176" i="1"/>
  <c r="K1176" i="1"/>
  <c r="L1176" i="1"/>
  <c r="J1177" i="1"/>
  <c r="K1177" i="1"/>
  <c r="L1177" i="1"/>
  <c r="J1178" i="1"/>
  <c r="K1178" i="1"/>
  <c r="L1178" i="1"/>
  <c r="J1179" i="1"/>
  <c r="K1179" i="1"/>
  <c r="L1179" i="1"/>
  <c r="J1180" i="1"/>
  <c r="K1180" i="1"/>
  <c r="L1180" i="1"/>
  <c r="J1181" i="1"/>
  <c r="K1181" i="1"/>
  <c r="L1181" i="1"/>
  <c r="J1182" i="1"/>
  <c r="K1182" i="1"/>
  <c r="L1182" i="1"/>
  <c r="J1183" i="1"/>
  <c r="K1183" i="1"/>
  <c r="L1183" i="1"/>
  <c r="J1184" i="1"/>
  <c r="K1184" i="1"/>
  <c r="L1184" i="1"/>
  <c r="J1185" i="1"/>
  <c r="K1185" i="1"/>
  <c r="L1185" i="1"/>
  <c r="J1186" i="1"/>
  <c r="K1186" i="1"/>
  <c r="L1186" i="1"/>
  <c r="J1187" i="1"/>
  <c r="K1187" i="1"/>
  <c r="L1187" i="1"/>
  <c r="J1188" i="1"/>
  <c r="K1188" i="1"/>
  <c r="L1188" i="1"/>
  <c r="J1189" i="1"/>
  <c r="K1189" i="1"/>
  <c r="L1189" i="1"/>
  <c r="J1190" i="1"/>
  <c r="K1190" i="1"/>
  <c r="L1190" i="1"/>
  <c r="J1191" i="1"/>
  <c r="K1191" i="1"/>
  <c r="L1191" i="1"/>
  <c r="J1192" i="1"/>
  <c r="K1192" i="1"/>
  <c r="L1192" i="1"/>
  <c r="J1193" i="1"/>
  <c r="K1193" i="1"/>
  <c r="L1193" i="1"/>
  <c r="J1194" i="1"/>
  <c r="K1194" i="1"/>
  <c r="L1194" i="1"/>
  <c r="J1195" i="1"/>
  <c r="K1195" i="1"/>
  <c r="L1195" i="1"/>
  <c r="J1196" i="1"/>
  <c r="K1196" i="1"/>
  <c r="L1196" i="1"/>
  <c r="J1197" i="1"/>
  <c r="K1197" i="1"/>
  <c r="L1197" i="1"/>
  <c r="J1198" i="1"/>
  <c r="K1198" i="1"/>
  <c r="L1198" i="1"/>
  <c r="J1199" i="1"/>
  <c r="K1199" i="1"/>
  <c r="L1199" i="1"/>
  <c r="J1200" i="1"/>
  <c r="K1200" i="1"/>
  <c r="L1200" i="1"/>
  <c r="J1201" i="1"/>
  <c r="K1201" i="1"/>
  <c r="L1201" i="1"/>
  <c r="J1202" i="1"/>
  <c r="K1202" i="1"/>
  <c r="L1202" i="1"/>
  <c r="J1203" i="1"/>
  <c r="K1203" i="1"/>
  <c r="L1203" i="1"/>
  <c r="J1204" i="1"/>
  <c r="K1204" i="1"/>
  <c r="L1204" i="1"/>
  <c r="J1205" i="1"/>
  <c r="K1205" i="1"/>
  <c r="L1205" i="1"/>
  <c r="J1206" i="1"/>
  <c r="K1206" i="1"/>
  <c r="L1206" i="1"/>
  <c r="J1207" i="1"/>
  <c r="K1207" i="1"/>
  <c r="L1207" i="1"/>
  <c r="J1208" i="1"/>
  <c r="K1208" i="1"/>
  <c r="L1208" i="1"/>
  <c r="J1209" i="1"/>
  <c r="K1209" i="1"/>
  <c r="L1209" i="1"/>
  <c r="J1210" i="1"/>
  <c r="K1210" i="1"/>
  <c r="L1210" i="1"/>
  <c r="J1211" i="1"/>
  <c r="K1211" i="1"/>
  <c r="L1211" i="1"/>
  <c r="J1212" i="1"/>
  <c r="K1212" i="1"/>
  <c r="L1212" i="1"/>
  <c r="J1213" i="1"/>
  <c r="K1213" i="1"/>
  <c r="L1213" i="1"/>
  <c r="J1214" i="1"/>
  <c r="K1214" i="1"/>
  <c r="L1214" i="1"/>
  <c r="J1215" i="1"/>
  <c r="K1215" i="1"/>
  <c r="L1215" i="1"/>
  <c r="J1216" i="1"/>
  <c r="K1216" i="1"/>
  <c r="L1216" i="1"/>
  <c r="J1217" i="1"/>
  <c r="K1217" i="1"/>
  <c r="L1217" i="1"/>
  <c r="J1218" i="1"/>
  <c r="K1218" i="1"/>
  <c r="L1218" i="1"/>
  <c r="J1219" i="1"/>
  <c r="K1219" i="1"/>
  <c r="L1219" i="1"/>
  <c r="J1220" i="1"/>
  <c r="K1220" i="1"/>
  <c r="L1220" i="1"/>
  <c r="J1221" i="1"/>
  <c r="K1221" i="1"/>
  <c r="L1221" i="1"/>
  <c r="J1222" i="1"/>
  <c r="K1222" i="1"/>
  <c r="L1222" i="1"/>
  <c r="J1223" i="1"/>
  <c r="K1223" i="1"/>
  <c r="L1223" i="1"/>
  <c r="J1224" i="1"/>
  <c r="K1224" i="1"/>
  <c r="L1224" i="1"/>
  <c r="J1225" i="1"/>
  <c r="K1225" i="1"/>
  <c r="L1225" i="1"/>
  <c r="J1226" i="1"/>
  <c r="K1226" i="1"/>
  <c r="L1226" i="1"/>
  <c r="J1227" i="1"/>
  <c r="K1227" i="1"/>
  <c r="L1227" i="1"/>
  <c r="J1228" i="1"/>
  <c r="K1228" i="1"/>
  <c r="L1228" i="1"/>
  <c r="J1229" i="1"/>
  <c r="K1229" i="1"/>
  <c r="L1229" i="1"/>
  <c r="J1230" i="1"/>
  <c r="K1230" i="1"/>
  <c r="L1230" i="1"/>
  <c r="J1231" i="1"/>
  <c r="K1231" i="1"/>
  <c r="L1231" i="1"/>
  <c r="J1232" i="1"/>
  <c r="K1232" i="1"/>
  <c r="L1232" i="1"/>
  <c r="J1233" i="1"/>
  <c r="K1233" i="1"/>
  <c r="L1233" i="1"/>
  <c r="J1234" i="1"/>
  <c r="K1234" i="1"/>
  <c r="L1234" i="1"/>
  <c r="J1235" i="1"/>
  <c r="K1235" i="1"/>
  <c r="L1235" i="1"/>
  <c r="J1236" i="1"/>
  <c r="K1236" i="1"/>
  <c r="L1236" i="1"/>
  <c r="J1237" i="1"/>
  <c r="K1237" i="1"/>
  <c r="L1237" i="1"/>
  <c r="J1238" i="1"/>
  <c r="K1238" i="1"/>
  <c r="L1238" i="1"/>
  <c r="J1239" i="1"/>
  <c r="K1239" i="1"/>
  <c r="L1239" i="1"/>
  <c r="J1240" i="1"/>
  <c r="K1240" i="1"/>
  <c r="L1240" i="1"/>
  <c r="J1241" i="1"/>
  <c r="K1241" i="1"/>
  <c r="L1241" i="1"/>
  <c r="J1242" i="1"/>
  <c r="K1242" i="1"/>
  <c r="L1242" i="1"/>
  <c r="J1243" i="1"/>
  <c r="K1243" i="1"/>
  <c r="L1243" i="1"/>
  <c r="J1244" i="1"/>
  <c r="K1244" i="1"/>
  <c r="L1244" i="1"/>
  <c r="J1245" i="1"/>
  <c r="K1245" i="1"/>
  <c r="L1245" i="1"/>
  <c r="J1246" i="1"/>
  <c r="K1246" i="1"/>
  <c r="L1246" i="1"/>
  <c r="J1247" i="1"/>
  <c r="K1247" i="1"/>
  <c r="L1247" i="1"/>
  <c r="J1248" i="1"/>
  <c r="K1248" i="1"/>
  <c r="L1248" i="1"/>
  <c r="J1249" i="1"/>
  <c r="K1249" i="1"/>
  <c r="L1249" i="1"/>
  <c r="J1250" i="1"/>
  <c r="K1250" i="1"/>
  <c r="L1250" i="1"/>
  <c r="J1251" i="1"/>
  <c r="K1251" i="1"/>
  <c r="L1251" i="1"/>
  <c r="J1252" i="1"/>
  <c r="K1252" i="1"/>
  <c r="L1252" i="1"/>
  <c r="J1253" i="1"/>
  <c r="K1253" i="1"/>
  <c r="L1253" i="1"/>
  <c r="J1254" i="1"/>
  <c r="K1254" i="1"/>
  <c r="L1254" i="1"/>
  <c r="J1255" i="1"/>
  <c r="K1255" i="1"/>
  <c r="L1255" i="1"/>
  <c r="J1256" i="1"/>
  <c r="K1256" i="1"/>
  <c r="L1256" i="1"/>
  <c r="J1257" i="1"/>
  <c r="K1257" i="1"/>
  <c r="L1257" i="1"/>
  <c r="J1258" i="1"/>
  <c r="K1258" i="1"/>
  <c r="L1258" i="1"/>
  <c r="J1259" i="1"/>
  <c r="K1259" i="1"/>
  <c r="L1259" i="1"/>
  <c r="J1260" i="1"/>
  <c r="K1260" i="1"/>
  <c r="L1260" i="1"/>
  <c r="J1261" i="1"/>
  <c r="K1261" i="1"/>
  <c r="L1261" i="1"/>
  <c r="J1262" i="1"/>
  <c r="K1262" i="1"/>
  <c r="L1262" i="1"/>
  <c r="J1263" i="1"/>
  <c r="K1263" i="1"/>
  <c r="L1263" i="1"/>
  <c r="J1264" i="1"/>
  <c r="K1264" i="1"/>
  <c r="L1264" i="1"/>
  <c r="J1265" i="1"/>
  <c r="K1265" i="1"/>
  <c r="L1265" i="1"/>
  <c r="J1266" i="1"/>
  <c r="K1266" i="1"/>
  <c r="L1266" i="1"/>
  <c r="J1267" i="1"/>
  <c r="K1267" i="1"/>
  <c r="L1267" i="1"/>
  <c r="J1268" i="1"/>
  <c r="K1268" i="1"/>
  <c r="L1268" i="1"/>
  <c r="J1269" i="1"/>
  <c r="K1269" i="1"/>
  <c r="L1269" i="1"/>
  <c r="J1270" i="1"/>
  <c r="K1270" i="1"/>
  <c r="L1270" i="1"/>
  <c r="J1271" i="1"/>
  <c r="K1271" i="1"/>
  <c r="L1271" i="1"/>
  <c r="J1272" i="1"/>
  <c r="K1272" i="1"/>
  <c r="L1272" i="1"/>
  <c r="J1273" i="1"/>
  <c r="K1273" i="1"/>
  <c r="L1273" i="1"/>
  <c r="J1274" i="1"/>
  <c r="K1274" i="1"/>
  <c r="L1274" i="1"/>
  <c r="J1275" i="1"/>
  <c r="K1275" i="1"/>
  <c r="L1275" i="1"/>
  <c r="J1276" i="1"/>
  <c r="K1276" i="1"/>
  <c r="L1276" i="1"/>
  <c r="J1277" i="1"/>
  <c r="K1277" i="1"/>
  <c r="L1277" i="1"/>
  <c r="J1278" i="1"/>
  <c r="K1278" i="1"/>
  <c r="L1278" i="1"/>
  <c r="J1279" i="1"/>
  <c r="K1279" i="1"/>
  <c r="L1279" i="1"/>
  <c r="J1280" i="1"/>
  <c r="K1280" i="1"/>
  <c r="L1280" i="1"/>
  <c r="J1281" i="1"/>
  <c r="K1281" i="1"/>
  <c r="L1281" i="1"/>
  <c r="J1282" i="1"/>
  <c r="K1282" i="1"/>
  <c r="L1282" i="1"/>
  <c r="J1283" i="1"/>
  <c r="K1283" i="1"/>
  <c r="L1283" i="1"/>
  <c r="J1284" i="1"/>
  <c r="K1284" i="1"/>
  <c r="L1284" i="1"/>
  <c r="J1285" i="1"/>
  <c r="K1285" i="1"/>
  <c r="L1285" i="1"/>
  <c r="J1286" i="1"/>
  <c r="K1286" i="1"/>
  <c r="L1286" i="1"/>
  <c r="J1287" i="1"/>
  <c r="K1287" i="1"/>
  <c r="L1287" i="1"/>
  <c r="J1288" i="1"/>
  <c r="K1288" i="1"/>
  <c r="L1288" i="1"/>
  <c r="J1289" i="1"/>
  <c r="K1289" i="1"/>
  <c r="L1289" i="1"/>
  <c r="J1290" i="1"/>
  <c r="K1290" i="1"/>
  <c r="L1290" i="1"/>
  <c r="J1291" i="1"/>
  <c r="K1291" i="1"/>
  <c r="L1291" i="1"/>
  <c r="J1292" i="1"/>
  <c r="K1292" i="1"/>
  <c r="L1292" i="1"/>
  <c r="J1293" i="1"/>
  <c r="K1293" i="1"/>
  <c r="L1293" i="1"/>
  <c r="J1294" i="1"/>
  <c r="K1294" i="1"/>
  <c r="L1294" i="1"/>
  <c r="J1295" i="1"/>
  <c r="K1295" i="1"/>
  <c r="L1295" i="1"/>
  <c r="J1296" i="1"/>
  <c r="K1296" i="1"/>
  <c r="L1296" i="1"/>
  <c r="J1297" i="1"/>
  <c r="K1297" i="1"/>
  <c r="L1297" i="1"/>
  <c r="J1298" i="1"/>
  <c r="K1298" i="1"/>
  <c r="L1298" i="1"/>
  <c r="J1299" i="1"/>
  <c r="K1299" i="1"/>
  <c r="L1299" i="1"/>
  <c r="J1300" i="1"/>
  <c r="K1300" i="1"/>
  <c r="L1300" i="1"/>
  <c r="J1301" i="1"/>
  <c r="K1301" i="1"/>
  <c r="L1301" i="1"/>
  <c r="J1302" i="1"/>
  <c r="K1302" i="1"/>
  <c r="L1302" i="1"/>
  <c r="J1303" i="1"/>
  <c r="K1303" i="1"/>
  <c r="L1303" i="1"/>
  <c r="J1304" i="1"/>
  <c r="K1304" i="1"/>
  <c r="L1304" i="1"/>
  <c r="J1305" i="1"/>
  <c r="K1305" i="1"/>
  <c r="L1305" i="1"/>
  <c r="J1306" i="1"/>
  <c r="K1306" i="1"/>
  <c r="L1306" i="1"/>
  <c r="J1307" i="1"/>
  <c r="K1307" i="1"/>
  <c r="L1307" i="1"/>
  <c r="J1308" i="1"/>
  <c r="K1308" i="1"/>
  <c r="L1308" i="1"/>
  <c r="J1309" i="1"/>
  <c r="K1309" i="1"/>
  <c r="L1309" i="1"/>
  <c r="J1310" i="1"/>
  <c r="K1310" i="1"/>
  <c r="L1310" i="1"/>
  <c r="J1311" i="1"/>
  <c r="K1311" i="1"/>
  <c r="L1311" i="1"/>
  <c r="J1312" i="1"/>
  <c r="K1312" i="1"/>
  <c r="L1312" i="1"/>
  <c r="J1313" i="1"/>
  <c r="K1313" i="1"/>
  <c r="L1313" i="1"/>
  <c r="J1314" i="1"/>
  <c r="K1314" i="1"/>
  <c r="L1314" i="1"/>
  <c r="J1315" i="1"/>
  <c r="K1315" i="1"/>
  <c r="L1315" i="1"/>
  <c r="J1316" i="1"/>
  <c r="K1316" i="1"/>
  <c r="L1316" i="1"/>
  <c r="J1317" i="1"/>
  <c r="K1317" i="1"/>
  <c r="L1317" i="1"/>
  <c r="J1318" i="1"/>
  <c r="K1318" i="1"/>
  <c r="L1318" i="1"/>
  <c r="J1319" i="1"/>
  <c r="K1319" i="1"/>
  <c r="L1319" i="1"/>
  <c r="J1320" i="1"/>
  <c r="K1320" i="1"/>
  <c r="L1320" i="1"/>
  <c r="J1321" i="1"/>
  <c r="K1321" i="1"/>
  <c r="L1321" i="1"/>
  <c r="J1322" i="1"/>
  <c r="K1322" i="1"/>
  <c r="L1322" i="1"/>
  <c r="J1323" i="1"/>
  <c r="K1323" i="1"/>
  <c r="L1323" i="1"/>
  <c r="J1324" i="1"/>
  <c r="K1324" i="1"/>
  <c r="L1324" i="1"/>
  <c r="J1325" i="1"/>
  <c r="K1325" i="1"/>
  <c r="L1325" i="1"/>
  <c r="J1326" i="1"/>
  <c r="K1326" i="1"/>
  <c r="L1326" i="1"/>
  <c r="J1327" i="1"/>
  <c r="K1327" i="1"/>
  <c r="L1327" i="1"/>
  <c r="J1328" i="1"/>
  <c r="K1328" i="1"/>
  <c r="L1328" i="1"/>
  <c r="J1329" i="1"/>
  <c r="K1329" i="1"/>
  <c r="L1329" i="1"/>
  <c r="J1330" i="1"/>
  <c r="K1330" i="1"/>
  <c r="L1330" i="1"/>
  <c r="J1331" i="1"/>
  <c r="K1331" i="1"/>
  <c r="L1331" i="1"/>
  <c r="J1332" i="1"/>
  <c r="K1332" i="1"/>
  <c r="L1332" i="1"/>
  <c r="J1333" i="1"/>
  <c r="K1333" i="1"/>
  <c r="L1333" i="1"/>
  <c r="J1334" i="1"/>
  <c r="K1334" i="1"/>
  <c r="L1334" i="1"/>
  <c r="J1335" i="1"/>
  <c r="K1335" i="1"/>
  <c r="L1335" i="1"/>
  <c r="J1336" i="1"/>
  <c r="K1336" i="1"/>
  <c r="L1336" i="1"/>
  <c r="J1337" i="1"/>
  <c r="K1337" i="1"/>
  <c r="L1337" i="1"/>
  <c r="J1338" i="1"/>
  <c r="K1338" i="1"/>
  <c r="L1338" i="1"/>
  <c r="J1339" i="1"/>
  <c r="K1339" i="1"/>
  <c r="L1339" i="1"/>
  <c r="J1340" i="1"/>
  <c r="K1340" i="1"/>
  <c r="L1340" i="1"/>
  <c r="J1341" i="1"/>
  <c r="K1341" i="1"/>
  <c r="L1341" i="1"/>
  <c r="J1342" i="1"/>
  <c r="K1342" i="1"/>
  <c r="L1342" i="1"/>
  <c r="J1343" i="1"/>
  <c r="K1343" i="1"/>
  <c r="L1343" i="1"/>
  <c r="J1344" i="1"/>
  <c r="K1344" i="1"/>
  <c r="L1344" i="1"/>
  <c r="J1345" i="1"/>
  <c r="K1345" i="1"/>
  <c r="L1345" i="1"/>
  <c r="J1346" i="1"/>
  <c r="K1346" i="1"/>
  <c r="L1346" i="1"/>
  <c r="J1347" i="1"/>
  <c r="K1347" i="1"/>
  <c r="L1347" i="1"/>
  <c r="J1348" i="1"/>
  <c r="K1348" i="1"/>
  <c r="L1348" i="1"/>
  <c r="J1349" i="1"/>
  <c r="K1349" i="1"/>
  <c r="L1349" i="1"/>
  <c r="J1350" i="1"/>
  <c r="K1350" i="1"/>
  <c r="L1350" i="1"/>
  <c r="J1351" i="1"/>
  <c r="K1351" i="1"/>
  <c r="L1351" i="1"/>
  <c r="J1352" i="1"/>
  <c r="K1352" i="1"/>
  <c r="L1352" i="1"/>
  <c r="J1353" i="1"/>
  <c r="K1353" i="1"/>
  <c r="L1353" i="1"/>
  <c r="J1354" i="1"/>
  <c r="K1354" i="1"/>
  <c r="L1354" i="1"/>
  <c r="J1355" i="1"/>
  <c r="K1355" i="1"/>
  <c r="L1355" i="1"/>
  <c r="J1356" i="1"/>
  <c r="K1356" i="1"/>
  <c r="L1356" i="1"/>
  <c r="J1357" i="1"/>
  <c r="K1357" i="1"/>
  <c r="L1357" i="1"/>
  <c r="J1358" i="1"/>
  <c r="K1358" i="1"/>
  <c r="L1358" i="1"/>
  <c r="J1359" i="1"/>
  <c r="K1359" i="1"/>
  <c r="L1359" i="1"/>
  <c r="J1360" i="1"/>
  <c r="K1360" i="1"/>
  <c r="L1360" i="1"/>
  <c r="J1361" i="1"/>
  <c r="K1361" i="1"/>
  <c r="L1361" i="1"/>
  <c r="J1362" i="1"/>
  <c r="K1362" i="1"/>
  <c r="L1362" i="1"/>
  <c r="J1363" i="1"/>
  <c r="K1363" i="1"/>
  <c r="L1363" i="1"/>
  <c r="J1364" i="1"/>
  <c r="K1364" i="1"/>
  <c r="L1364" i="1"/>
  <c r="J1365" i="1"/>
  <c r="K1365" i="1"/>
  <c r="L1365" i="1"/>
  <c r="J1366" i="1"/>
  <c r="K1366" i="1"/>
  <c r="L1366" i="1"/>
  <c r="J1367" i="1"/>
  <c r="K1367" i="1"/>
  <c r="L1367" i="1"/>
  <c r="J1368" i="1"/>
  <c r="K1368" i="1"/>
  <c r="L1368" i="1"/>
  <c r="J1369" i="1"/>
  <c r="K1369" i="1"/>
  <c r="L1369" i="1"/>
  <c r="J1370" i="1"/>
  <c r="K1370" i="1"/>
  <c r="L1370" i="1"/>
  <c r="J1371" i="1"/>
  <c r="K1371" i="1"/>
  <c r="L1371" i="1"/>
  <c r="J1372" i="1"/>
  <c r="K1372" i="1"/>
  <c r="L1372" i="1"/>
  <c r="J1373" i="1"/>
  <c r="K1373" i="1"/>
  <c r="L1373" i="1"/>
  <c r="J1374" i="1"/>
  <c r="K1374" i="1"/>
  <c r="L1374" i="1"/>
  <c r="J1375" i="1"/>
  <c r="K1375" i="1"/>
  <c r="L1375" i="1"/>
  <c r="J1376" i="1"/>
  <c r="K1376" i="1"/>
  <c r="L1376" i="1"/>
  <c r="J1377" i="1"/>
  <c r="K1377" i="1"/>
  <c r="L1377" i="1"/>
  <c r="J1378" i="1"/>
  <c r="K1378" i="1"/>
  <c r="L1378" i="1"/>
  <c r="J1379" i="1"/>
  <c r="K1379" i="1"/>
  <c r="L1379" i="1"/>
  <c r="J1380" i="1"/>
  <c r="K1380" i="1"/>
  <c r="L1380" i="1"/>
  <c r="J1381" i="1"/>
  <c r="K1381" i="1"/>
  <c r="L1381" i="1"/>
  <c r="J1382" i="1"/>
  <c r="K1382" i="1"/>
  <c r="L1382" i="1"/>
  <c r="J1383" i="1"/>
  <c r="K1383" i="1"/>
  <c r="L1383" i="1"/>
  <c r="J1384" i="1"/>
  <c r="K1384" i="1"/>
  <c r="L1384" i="1"/>
  <c r="J1385" i="1"/>
  <c r="K1385" i="1"/>
  <c r="L1385" i="1"/>
  <c r="J1386" i="1"/>
  <c r="K1386" i="1"/>
  <c r="L1386" i="1"/>
  <c r="J1387" i="1"/>
  <c r="K1387" i="1"/>
  <c r="L1387" i="1"/>
  <c r="J1388" i="1"/>
  <c r="K1388" i="1"/>
  <c r="L1388" i="1"/>
  <c r="J1389" i="1"/>
  <c r="K1389" i="1"/>
  <c r="L1389" i="1"/>
  <c r="J1390" i="1"/>
  <c r="K1390" i="1"/>
  <c r="L1390" i="1"/>
  <c r="J1391" i="1"/>
  <c r="K1391" i="1"/>
  <c r="L1391" i="1"/>
  <c r="J1392" i="1"/>
  <c r="K1392" i="1"/>
  <c r="L1392" i="1"/>
  <c r="J1393" i="1"/>
  <c r="K1393" i="1"/>
  <c r="L1393" i="1"/>
  <c r="J1394" i="1"/>
  <c r="K1394" i="1"/>
  <c r="L1394" i="1"/>
  <c r="J1395" i="1"/>
  <c r="K1395" i="1"/>
  <c r="L1395" i="1"/>
  <c r="J1396" i="1"/>
  <c r="K1396" i="1"/>
  <c r="L1396" i="1"/>
  <c r="J1397" i="1"/>
  <c r="K1397" i="1"/>
  <c r="L1397" i="1"/>
  <c r="J1398" i="1"/>
  <c r="K1398" i="1"/>
  <c r="L1398" i="1"/>
  <c r="J1399" i="1"/>
  <c r="K1399" i="1"/>
  <c r="L1399" i="1"/>
  <c r="J1400" i="1"/>
  <c r="K1400" i="1"/>
  <c r="L1400" i="1"/>
  <c r="J1401" i="1"/>
  <c r="K1401" i="1"/>
  <c r="L1401" i="1"/>
  <c r="J1402" i="1"/>
  <c r="K1402" i="1"/>
  <c r="L1402" i="1"/>
  <c r="J1403" i="1"/>
  <c r="K1403" i="1"/>
  <c r="L1403" i="1"/>
  <c r="J1404" i="1"/>
  <c r="K1404" i="1"/>
  <c r="L1404" i="1"/>
  <c r="J1405" i="1"/>
  <c r="K1405" i="1"/>
  <c r="L1405" i="1"/>
  <c r="J1406" i="1"/>
  <c r="K1406" i="1"/>
  <c r="L1406" i="1"/>
  <c r="J1407" i="1"/>
  <c r="K1407" i="1"/>
  <c r="L1407" i="1"/>
  <c r="J1408" i="1"/>
  <c r="K1408" i="1"/>
  <c r="L1408" i="1"/>
  <c r="J1409" i="1"/>
  <c r="K1409" i="1"/>
  <c r="L1409" i="1"/>
  <c r="J1410" i="1"/>
  <c r="K1410" i="1"/>
  <c r="L1410" i="1"/>
  <c r="J1411" i="1"/>
  <c r="K1411" i="1"/>
  <c r="L1411" i="1"/>
  <c r="J1412" i="1"/>
  <c r="K1412" i="1"/>
  <c r="L1412" i="1"/>
  <c r="J1413" i="1"/>
  <c r="K1413" i="1"/>
  <c r="L1413" i="1"/>
  <c r="J1414" i="1"/>
  <c r="K1414" i="1"/>
  <c r="L1414" i="1"/>
  <c r="J1415" i="1"/>
  <c r="K1415" i="1"/>
  <c r="L1415" i="1"/>
  <c r="J1416" i="1"/>
  <c r="K1416" i="1"/>
  <c r="L1416" i="1"/>
  <c r="J1417" i="1"/>
  <c r="K1417" i="1"/>
  <c r="L1417" i="1"/>
  <c r="J1418" i="1"/>
  <c r="K1418" i="1"/>
  <c r="L1418" i="1"/>
  <c r="J1419" i="1"/>
  <c r="K1419" i="1"/>
  <c r="L1419" i="1"/>
  <c r="J1420" i="1"/>
  <c r="K1420" i="1"/>
  <c r="L1420" i="1"/>
  <c r="J1421" i="1"/>
  <c r="K1421" i="1"/>
  <c r="L1421" i="1"/>
  <c r="J1422" i="1"/>
  <c r="K1422" i="1"/>
  <c r="L1422" i="1"/>
  <c r="J1423" i="1"/>
  <c r="K1423" i="1"/>
  <c r="L1423" i="1"/>
  <c r="J1424" i="1"/>
  <c r="K1424" i="1"/>
  <c r="L1424" i="1"/>
  <c r="J1425" i="1"/>
  <c r="K1425" i="1"/>
  <c r="L1425" i="1"/>
  <c r="J1426" i="1"/>
  <c r="K1426" i="1"/>
  <c r="L1426" i="1"/>
  <c r="J1427" i="1"/>
  <c r="K1427" i="1"/>
  <c r="L1427" i="1"/>
  <c r="J1428" i="1"/>
  <c r="K1428" i="1"/>
  <c r="L1428" i="1"/>
  <c r="J1429" i="1"/>
  <c r="K1429" i="1"/>
  <c r="L1429" i="1"/>
  <c r="J1430" i="1"/>
  <c r="K1430" i="1"/>
  <c r="L1430" i="1"/>
  <c r="J1431" i="1"/>
  <c r="K1431" i="1"/>
  <c r="L1431" i="1"/>
  <c r="J1432" i="1"/>
  <c r="K1432" i="1"/>
  <c r="L1432" i="1"/>
  <c r="J1433" i="1"/>
  <c r="K1433" i="1"/>
  <c r="L1433" i="1"/>
  <c r="J1434" i="1"/>
  <c r="K1434" i="1"/>
  <c r="L1434" i="1"/>
  <c r="J1435" i="1"/>
  <c r="K1435" i="1"/>
  <c r="L1435" i="1"/>
  <c r="J1436" i="1"/>
  <c r="K1436" i="1"/>
  <c r="L1436" i="1"/>
  <c r="J1437" i="1"/>
  <c r="K1437" i="1"/>
  <c r="L1437" i="1"/>
  <c r="J1438" i="1"/>
  <c r="K1438" i="1"/>
  <c r="L1438" i="1"/>
  <c r="J1439" i="1"/>
  <c r="K1439" i="1"/>
  <c r="L1439" i="1"/>
  <c r="J1440" i="1"/>
  <c r="K1440" i="1"/>
  <c r="L1440" i="1"/>
  <c r="J1441" i="1"/>
  <c r="K1441" i="1"/>
  <c r="L1441" i="1"/>
  <c r="J1442" i="1"/>
  <c r="K1442" i="1"/>
  <c r="L1442" i="1"/>
  <c r="J1443" i="1"/>
  <c r="K1443" i="1"/>
  <c r="L1443" i="1"/>
  <c r="J1444" i="1"/>
  <c r="K1444" i="1"/>
  <c r="L1444" i="1"/>
  <c r="J1445" i="1"/>
  <c r="K1445" i="1"/>
  <c r="L1445" i="1"/>
  <c r="J1446" i="1"/>
  <c r="K1446" i="1"/>
  <c r="L1446" i="1"/>
  <c r="J1447" i="1"/>
  <c r="K1447" i="1"/>
  <c r="L1447" i="1"/>
  <c r="J1448" i="1"/>
  <c r="K1448" i="1"/>
  <c r="L1448" i="1"/>
  <c r="J1449" i="1"/>
  <c r="K1449" i="1"/>
  <c r="L1449" i="1"/>
  <c r="J1450" i="1"/>
  <c r="K1450" i="1"/>
  <c r="L1450" i="1"/>
  <c r="J1451" i="1"/>
  <c r="K1451" i="1"/>
  <c r="L1451" i="1"/>
  <c r="J1452" i="1"/>
  <c r="K1452" i="1"/>
  <c r="L1452" i="1"/>
  <c r="J1453" i="1"/>
  <c r="K1453" i="1"/>
  <c r="L1453" i="1"/>
  <c r="J1454" i="1"/>
  <c r="K1454" i="1"/>
  <c r="L1454" i="1"/>
  <c r="J1455" i="1"/>
  <c r="K1455" i="1"/>
  <c r="L1455" i="1"/>
  <c r="J1456" i="1"/>
  <c r="K1456" i="1"/>
  <c r="L1456" i="1"/>
  <c r="J1457" i="1"/>
  <c r="K1457" i="1"/>
  <c r="L1457" i="1"/>
  <c r="J1458" i="1"/>
  <c r="K1458" i="1"/>
  <c r="L1458" i="1"/>
  <c r="J1459" i="1"/>
  <c r="K1459" i="1"/>
  <c r="L1459" i="1"/>
  <c r="J1460" i="1"/>
  <c r="K1460" i="1"/>
  <c r="L1460" i="1"/>
  <c r="J1461" i="1"/>
  <c r="K1461" i="1"/>
  <c r="L1461" i="1"/>
  <c r="J1462" i="1"/>
  <c r="K1462" i="1"/>
  <c r="L1462" i="1"/>
  <c r="J1463" i="1"/>
  <c r="K1463" i="1"/>
  <c r="L1463" i="1"/>
  <c r="J1464" i="1"/>
  <c r="K1464" i="1"/>
  <c r="L1464" i="1"/>
  <c r="J1465" i="1"/>
  <c r="K1465" i="1"/>
  <c r="L1465" i="1"/>
  <c r="J1466" i="1"/>
  <c r="K1466" i="1"/>
  <c r="L1466" i="1"/>
  <c r="J1467" i="1"/>
  <c r="K1467" i="1"/>
  <c r="L1467" i="1"/>
  <c r="J1468" i="1"/>
  <c r="K1468" i="1"/>
  <c r="L1468" i="1"/>
  <c r="J1469" i="1"/>
  <c r="K1469" i="1"/>
  <c r="L1469" i="1"/>
  <c r="J1470" i="1"/>
  <c r="K1470" i="1"/>
  <c r="L1470" i="1"/>
  <c r="J1471" i="1"/>
  <c r="K1471" i="1"/>
  <c r="L1471" i="1"/>
  <c r="J1472" i="1"/>
  <c r="K1472" i="1"/>
  <c r="L1472" i="1"/>
  <c r="J1473" i="1"/>
  <c r="K1473" i="1"/>
  <c r="L1473" i="1"/>
  <c r="J1474" i="1"/>
  <c r="K1474" i="1"/>
  <c r="L1474" i="1"/>
  <c r="J1475" i="1"/>
  <c r="K1475" i="1"/>
  <c r="L1475" i="1"/>
  <c r="J1476" i="1"/>
  <c r="K1476" i="1"/>
  <c r="L1476" i="1"/>
  <c r="J1477" i="1"/>
  <c r="K1477" i="1"/>
  <c r="L1477" i="1"/>
  <c r="J1478" i="1"/>
  <c r="K1478" i="1"/>
  <c r="L1478" i="1"/>
  <c r="J1479" i="1"/>
  <c r="K1479" i="1"/>
  <c r="L1479" i="1"/>
  <c r="J1480" i="1"/>
  <c r="K1480" i="1"/>
  <c r="L1480" i="1"/>
  <c r="J1481" i="1"/>
  <c r="K1481" i="1"/>
  <c r="L1481" i="1"/>
  <c r="J1482" i="1"/>
  <c r="K1482" i="1"/>
  <c r="L1482" i="1"/>
  <c r="J1483" i="1"/>
  <c r="K1483" i="1"/>
  <c r="L1483" i="1"/>
  <c r="J1484" i="1"/>
  <c r="K1484" i="1"/>
  <c r="L1484" i="1"/>
  <c r="J1485" i="1"/>
  <c r="K1485" i="1"/>
  <c r="L1485" i="1"/>
  <c r="J1486" i="1"/>
  <c r="K1486" i="1"/>
  <c r="L1486" i="1"/>
  <c r="J1487" i="1"/>
  <c r="K1487" i="1"/>
  <c r="L1487" i="1"/>
  <c r="J1488" i="1"/>
  <c r="K1488" i="1"/>
  <c r="L1488" i="1"/>
  <c r="J1489" i="1"/>
  <c r="K1489" i="1"/>
  <c r="L1489" i="1"/>
  <c r="J1490" i="1"/>
  <c r="K1490" i="1"/>
  <c r="L1490" i="1"/>
  <c r="J1491" i="1"/>
  <c r="K1491" i="1"/>
  <c r="L1491" i="1"/>
  <c r="J1492" i="1"/>
  <c r="K1492" i="1"/>
  <c r="L1492" i="1"/>
  <c r="J1493" i="1"/>
  <c r="K1493" i="1"/>
  <c r="L1493" i="1"/>
  <c r="J1494" i="1"/>
  <c r="K1494" i="1"/>
  <c r="L1494" i="1"/>
  <c r="J1495" i="1"/>
  <c r="K1495" i="1"/>
  <c r="L1495" i="1"/>
  <c r="J1496" i="1"/>
  <c r="K1496" i="1"/>
  <c r="L1496" i="1"/>
  <c r="J1497" i="1"/>
  <c r="K1497" i="1"/>
  <c r="L1497" i="1"/>
  <c r="J1498" i="1"/>
  <c r="K1498" i="1"/>
  <c r="L1498" i="1"/>
  <c r="J1499" i="1"/>
  <c r="K1499" i="1"/>
  <c r="L1499" i="1"/>
  <c r="J1500" i="1"/>
  <c r="K1500" i="1"/>
  <c r="L1500" i="1"/>
  <c r="J1501" i="1"/>
  <c r="K1501" i="1"/>
  <c r="L1501" i="1"/>
  <c r="J1502" i="1"/>
  <c r="K1502" i="1"/>
  <c r="L1502" i="1"/>
  <c r="J1503" i="1"/>
  <c r="K1503" i="1"/>
  <c r="L1503" i="1"/>
  <c r="J1504" i="1"/>
  <c r="K1504" i="1"/>
  <c r="L1504" i="1"/>
  <c r="J1505" i="1"/>
  <c r="K1505" i="1"/>
  <c r="L1505" i="1"/>
  <c r="J1506" i="1"/>
  <c r="K1506" i="1"/>
  <c r="L1506" i="1"/>
  <c r="J1507" i="1"/>
  <c r="K1507" i="1"/>
  <c r="L1507" i="1"/>
  <c r="J1508" i="1"/>
  <c r="K1508" i="1"/>
  <c r="L1508" i="1"/>
  <c r="J1509" i="1"/>
  <c r="K1509" i="1"/>
  <c r="L1509" i="1"/>
  <c r="J1510" i="1"/>
  <c r="K1510" i="1"/>
  <c r="L1510" i="1"/>
  <c r="J1511" i="1"/>
  <c r="K1511" i="1"/>
  <c r="L1511" i="1"/>
  <c r="J1512" i="1"/>
  <c r="K1512" i="1"/>
  <c r="L1512" i="1"/>
  <c r="J1513" i="1"/>
  <c r="K1513" i="1"/>
  <c r="L1513" i="1"/>
  <c r="J1514" i="1"/>
  <c r="K1514" i="1"/>
  <c r="L1514" i="1"/>
  <c r="J1515" i="1"/>
  <c r="K1515" i="1"/>
  <c r="L1515" i="1"/>
  <c r="J1516" i="1"/>
  <c r="K1516" i="1"/>
  <c r="L1516" i="1"/>
  <c r="J1517" i="1"/>
  <c r="K1517" i="1"/>
  <c r="L1517" i="1"/>
  <c r="J1518" i="1"/>
  <c r="K1518" i="1"/>
  <c r="L1518" i="1"/>
  <c r="J1519" i="1"/>
  <c r="K1519" i="1"/>
  <c r="L1519" i="1"/>
  <c r="J1520" i="1"/>
  <c r="K1520" i="1"/>
  <c r="L1520" i="1"/>
  <c r="J1521" i="1"/>
  <c r="K1521" i="1"/>
  <c r="L1521" i="1"/>
  <c r="J1522" i="1"/>
  <c r="K1522" i="1"/>
  <c r="L1522" i="1"/>
  <c r="J1523" i="1"/>
  <c r="K1523" i="1"/>
  <c r="L1523" i="1"/>
  <c r="J1524" i="1"/>
  <c r="K1524" i="1"/>
  <c r="L1524" i="1"/>
  <c r="J1525" i="1"/>
  <c r="K1525" i="1"/>
  <c r="L1525" i="1"/>
  <c r="J1526" i="1"/>
  <c r="K1526" i="1"/>
  <c r="L1526" i="1"/>
  <c r="J1527" i="1"/>
  <c r="K1527" i="1"/>
  <c r="L1527" i="1"/>
  <c r="J1528" i="1"/>
  <c r="K1528" i="1"/>
  <c r="L1528" i="1"/>
  <c r="J1529" i="1"/>
  <c r="K1529" i="1"/>
  <c r="L1529" i="1"/>
  <c r="J1530" i="1"/>
  <c r="K1530" i="1"/>
  <c r="L1530" i="1"/>
  <c r="J1531" i="1"/>
  <c r="K1531" i="1"/>
  <c r="L1531" i="1"/>
  <c r="J1532" i="1"/>
  <c r="K1532" i="1"/>
  <c r="L1532" i="1"/>
  <c r="J1533" i="1"/>
  <c r="K1533" i="1"/>
  <c r="L1533" i="1"/>
  <c r="J1534" i="1"/>
  <c r="K1534" i="1"/>
  <c r="L1534" i="1"/>
  <c r="J1535" i="1"/>
  <c r="K1535" i="1"/>
  <c r="L1535" i="1"/>
  <c r="J1536" i="1"/>
  <c r="K1536" i="1"/>
  <c r="L1536" i="1"/>
  <c r="J1537" i="1"/>
  <c r="K1537" i="1"/>
  <c r="L1537" i="1"/>
  <c r="J1538" i="1"/>
  <c r="K1538" i="1"/>
  <c r="L1538" i="1"/>
  <c r="J1539" i="1"/>
  <c r="K1539" i="1"/>
  <c r="L1539" i="1"/>
  <c r="J1540" i="1"/>
  <c r="K1540" i="1"/>
  <c r="L1540" i="1"/>
  <c r="J1541" i="1"/>
  <c r="K1541" i="1"/>
  <c r="L1541" i="1"/>
  <c r="J1542" i="1"/>
  <c r="K1542" i="1"/>
  <c r="L1542" i="1"/>
  <c r="J1543" i="1"/>
  <c r="K1543" i="1"/>
  <c r="L1543" i="1"/>
  <c r="J1544" i="1"/>
  <c r="K1544" i="1"/>
  <c r="L1544" i="1"/>
  <c r="J1545" i="1"/>
  <c r="K1545" i="1"/>
  <c r="L1545" i="1"/>
  <c r="J1546" i="1"/>
  <c r="K1546" i="1"/>
  <c r="L1546" i="1"/>
  <c r="J1547" i="1"/>
  <c r="K1547" i="1"/>
  <c r="L1547" i="1"/>
  <c r="J1548" i="1"/>
  <c r="K1548" i="1"/>
  <c r="L1548" i="1"/>
  <c r="J1549" i="1"/>
  <c r="K1549" i="1"/>
  <c r="L1549" i="1"/>
  <c r="J1550" i="1"/>
  <c r="K1550" i="1"/>
  <c r="L1550" i="1"/>
  <c r="J1551" i="1"/>
  <c r="K1551" i="1"/>
  <c r="L1551" i="1"/>
  <c r="J1552" i="1"/>
  <c r="K1552" i="1"/>
  <c r="L1552" i="1"/>
  <c r="J1553" i="1"/>
  <c r="K1553" i="1"/>
  <c r="L1553" i="1"/>
  <c r="J1554" i="1"/>
  <c r="K1554" i="1"/>
  <c r="L1554" i="1"/>
  <c r="J1555" i="1"/>
  <c r="K1555" i="1"/>
  <c r="L1555" i="1"/>
  <c r="J1556" i="1"/>
  <c r="K1556" i="1"/>
  <c r="L1556" i="1"/>
  <c r="J1557" i="1"/>
  <c r="K1557" i="1"/>
  <c r="L1557" i="1"/>
  <c r="J1558" i="1"/>
  <c r="K1558" i="1"/>
  <c r="L1558" i="1"/>
  <c r="J1559" i="1"/>
  <c r="K1559" i="1"/>
  <c r="L1559" i="1"/>
  <c r="J1560" i="1"/>
  <c r="K1560" i="1"/>
  <c r="L1560" i="1"/>
  <c r="J1561" i="1"/>
  <c r="K1561" i="1"/>
  <c r="L1561" i="1"/>
  <c r="J1562" i="1"/>
  <c r="K1562" i="1"/>
  <c r="L1562" i="1"/>
  <c r="J1563" i="1"/>
  <c r="K1563" i="1"/>
  <c r="L1563" i="1"/>
  <c r="J1564" i="1"/>
  <c r="K1564" i="1"/>
  <c r="L1564" i="1"/>
  <c r="J1565" i="1"/>
  <c r="K1565" i="1"/>
  <c r="L1565" i="1"/>
  <c r="J1566" i="1"/>
  <c r="K1566" i="1"/>
  <c r="L1566" i="1"/>
  <c r="J1567" i="1"/>
  <c r="K1567" i="1"/>
  <c r="L1567" i="1"/>
  <c r="J1568" i="1"/>
  <c r="K1568" i="1"/>
  <c r="L1568" i="1"/>
  <c r="J1569" i="1"/>
  <c r="K1569" i="1"/>
  <c r="L1569" i="1"/>
  <c r="J1570" i="1"/>
  <c r="K1570" i="1"/>
  <c r="L1570" i="1"/>
  <c r="J1571" i="1"/>
  <c r="K1571" i="1"/>
  <c r="L1571" i="1"/>
  <c r="J1572" i="1"/>
  <c r="K1572" i="1"/>
  <c r="L1572" i="1"/>
  <c r="J1573" i="1"/>
  <c r="K1573" i="1"/>
  <c r="L1573" i="1"/>
  <c r="J1574" i="1"/>
  <c r="K1574" i="1"/>
  <c r="L1574" i="1"/>
  <c r="J1575" i="1"/>
  <c r="K1575" i="1"/>
  <c r="L1575" i="1"/>
  <c r="J1576" i="1"/>
  <c r="K1576" i="1"/>
  <c r="L1576" i="1"/>
  <c r="J1577" i="1"/>
  <c r="K1577" i="1"/>
  <c r="L1577" i="1"/>
  <c r="J1578" i="1"/>
  <c r="K1578" i="1"/>
  <c r="L1578" i="1"/>
  <c r="J1579" i="1"/>
  <c r="K1579" i="1"/>
  <c r="L1579" i="1"/>
  <c r="J1580" i="1"/>
  <c r="K1580" i="1"/>
  <c r="L1580" i="1"/>
  <c r="J1581" i="1"/>
  <c r="K1581" i="1"/>
  <c r="L1581" i="1"/>
  <c r="J1582" i="1"/>
  <c r="K1582" i="1"/>
  <c r="L1582" i="1"/>
  <c r="J1583" i="1"/>
  <c r="K1583" i="1"/>
  <c r="L1583" i="1"/>
  <c r="J1584" i="1"/>
  <c r="K1584" i="1"/>
  <c r="L1584" i="1"/>
  <c r="J1585" i="1"/>
  <c r="K1585" i="1"/>
  <c r="L1585" i="1"/>
  <c r="J1586" i="1"/>
  <c r="K1586" i="1"/>
  <c r="L1586" i="1"/>
  <c r="J1587" i="1"/>
  <c r="K1587" i="1"/>
  <c r="L1587" i="1"/>
  <c r="J1588" i="1"/>
  <c r="K1588" i="1"/>
  <c r="L1588" i="1"/>
  <c r="J1589" i="1"/>
  <c r="K1589" i="1"/>
  <c r="L1589" i="1"/>
  <c r="J1590" i="1"/>
  <c r="K1590" i="1"/>
  <c r="L1590" i="1"/>
  <c r="J1591" i="1"/>
  <c r="K1591" i="1"/>
  <c r="L1591" i="1"/>
  <c r="J1592" i="1"/>
  <c r="K1592" i="1"/>
  <c r="L1592" i="1"/>
  <c r="J1593" i="1"/>
  <c r="K1593" i="1"/>
  <c r="L1593" i="1"/>
  <c r="J1594" i="1"/>
  <c r="K1594" i="1"/>
  <c r="L1594" i="1"/>
  <c r="J1595" i="1"/>
  <c r="K1595" i="1"/>
  <c r="L1595" i="1"/>
  <c r="J1596" i="1"/>
  <c r="K1596" i="1"/>
  <c r="L1596" i="1"/>
  <c r="J1597" i="1"/>
  <c r="K1597" i="1"/>
  <c r="L1597" i="1"/>
  <c r="J1598" i="1"/>
  <c r="K1598" i="1"/>
  <c r="L1598" i="1"/>
  <c r="J1599" i="1"/>
  <c r="K1599" i="1"/>
  <c r="L1599" i="1"/>
  <c r="J1600" i="1"/>
  <c r="K1600" i="1"/>
  <c r="L1600" i="1"/>
  <c r="J1601" i="1"/>
  <c r="K1601" i="1"/>
  <c r="L1601" i="1"/>
  <c r="J1602" i="1"/>
  <c r="K1602" i="1"/>
  <c r="L1602" i="1"/>
  <c r="J1603" i="1"/>
  <c r="K1603" i="1"/>
  <c r="L1603" i="1"/>
  <c r="J1604" i="1"/>
  <c r="K1604" i="1"/>
  <c r="L1604" i="1"/>
  <c r="J1605" i="1"/>
  <c r="K1605" i="1"/>
  <c r="L1605" i="1"/>
  <c r="J1606" i="1"/>
  <c r="K1606" i="1"/>
  <c r="L1606" i="1"/>
  <c r="J1607" i="1"/>
  <c r="K1607" i="1"/>
  <c r="L1607" i="1"/>
  <c r="J1608" i="1"/>
  <c r="K1608" i="1"/>
  <c r="L1608" i="1"/>
  <c r="J1609" i="1"/>
  <c r="K1609" i="1"/>
  <c r="L1609" i="1"/>
  <c r="J1610" i="1"/>
  <c r="K1610" i="1"/>
  <c r="L1610" i="1"/>
  <c r="J1611" i="1"/>
  <c r="K1611" i="1"/>
  <c r="L1611" i="1"/>
  <c r="J1612" i="1"/>
  <c r="K1612" i="1"/>
  <c r="L1612" i="1"/>
  <c r="J1613" i="1"/>
  <c r="K1613" i="1"/>
  <c r="L1613" i="1"/>
  <c r="J1614" i="1"/>
  <c r="K1614" i="1"/>
  <c r="L1614" i="1"/>
  <c r="J1615" i="1"/>
  <c r="K1615" i="1"/>
  <c r="L1615" i="1"/>
  <c r="J1616" i="1"/>
  <c r="K1616" i="1"/>
  <c r="L1616" i="1"/>
  <c r="J1617" i="1"/>
  <c r="K1617" i="1"/>
  <c r="L1617" i="1"/>
  <c r="J1618" i="1"/>
  <c r="K1618" i="1"/>
  <c r="L1618" i="1"/>
  <c r="J1619" i="1"/>
  <c r="K1619" i="1"/>
  <c r="L1619" i="1"/>
  <c r="J1620" i="1"/>
  <c r="K1620" i="1"/>
  <c r="L1620" i="1"/>
  <c r="J1621" i="1"/>
  <c r="K1621" i="1"/>
  <c r="L1621" i="1"/>
  <c r="J1622" i="1"/>
  <c r="K1622" i="1"/>
  <c r="L1622" i="1"/>
  <c r="J1623" i="1"/>
  <c r="K1623" i="1"/>
  <c r="L1623" i="1"/>
  <c r="J1624" i="1"/>
  <c r="K1624" i="1"/>
  <c r="L1624" i="1"/>
  <c r="J1625" i="1"/>
  <c r="K1625" i="1"/>
  <c r="L1625" i="1"/>
  <c r="J1626" i="1"/>
  <c r="K1626" i="1"/>
  <c r="L1626" i="1"/>
  <c r="J1627" i="1"/>
  <c r="K1627" i="1"/>
  <c r="L1627" i="1"/>
  <c r="J1628" i="1"/>
  <c r="K1628" i="1"/>
  <c r="L1628" i="1"/>
  <c r="J1629" i="1"/>
  <c r="K1629" i="1"/>
  <c r="L1629" i="1"/>
  <c r="J1630" i="1"/>
  <c r="K1630" i="1"/>
  <c r="L1630" i="1"/>
  <c r="J1631" i="1"/>
  <c r="K1631" i="1"/>
  <c r="L1631" i="1"/>
  <c r="J1632" i="1"/>
  <c r="K1632" i="1"/>
  <c r="L1632" i="1"/>
  <c r="J1633" i="1"/>
  <c r="K1633" i="1"/>
  <c r="L1633" i="1"/>
  <c r="J1634" i="1"/>
  <c r="K1634" i="1"/>
  <c r="L1634" i="1"/>
  <c r="J1635" i="1"/>
  <c r="K1635" i="1"/>
  <c r="L1635" i="1"/>
  <c r="J1636" i="1"/>
  <c r="K1636" i="1"/>
  <c r="L1636" i="1"/>
  <c r="J1637" i="1"/>
  <c r="K1637" i="1"/>
  <c r="L1637" i="1"/>
  <c r="J1638" i="1"/>
  <c r="K1638" i="1"/>
  <c r="L1638" i="1"/>
  <c r="J1639" i="1"/>
  <c r="K1639" i="1"/>
  <c r="L1639" i="1"/>
  <c r="J1640" i="1"/>
  <c r="K1640" i="1"/>
  <c r="L1640" i="1"/>
  <c r="J1641" i="1"/>
  <c r="K1641" i="1"/>
  <c r="L1641" i="1"/>
  <c r="J1642" i="1"/>
  <c r="K1642" i="1"/>
  <c r="L1642" i="1"/>
  <c r="J1643" i="1"/>
  <c r="K1643" i="1"/>
  <c r="L1643" i="1"/>
  <c r="J1644" i="1"/>
  <c r="K1644" i="1"/>
  <c r="L1644" i="1"/>
  <c r="J1645" i="1"/>
  <c r="K1645" i="1"/>
  <c r="L1645" i="1"/>
  <c r="J1646" i="1"/>
  <c r="K1646" i="1"/>
  <c r="L1646" i="1"/>
  <c r="J1647" i="1"/>
  <c r="K1647" i="1"/>
  <c r="L1647" i="1"/>
  <c r="J1648" i="1"/>
  <c r="K1648" i="1"/>
  <c r="L1648" i="1"/>
  <c r="J1649" i="1"/>
  <c r="K1649" i="1"/>
  <c r="L1649" i="1"/>
  <c r="J1650" i="1"/>
  <c r="K1650" i="1"/>
  <c r="L1650" i="1"/>
  <c r="J1651" i="1"/>
  <c r="K1651" i="1"/>
  <c r="L1651" i="1"/>
  <c r="J1652" i="1"/>
  <c r="K1652" i="1"/>
  <c r="L1652" i="1"/>
  <c r="J1653" i="1"/>
  <c r="K1653" i="1"/>
  <c r="L1653" i="1"/>
  <c r="J1654" i="1"/>
  <c r="K1654" i="1"/>
  <c r="L1654" i="1"/>
  <c r="J1655" i="1"/>
  <c r="K1655" i="1"/>
  <c r="L1655" i="1"/>
  <c r="J1656" i="1"/>
  <c r="K1656" i="1"/>
  <c r="L1656" i="1"/>
  <c r="J1657" i="1"/>
  <c r="K1657" i="1"/>
  <c r="L1657" i="1"/>
  <c r="J1658" i="1"/>
  <c r="K1658" i="1"/>
  <c r="L1658" i="1"/>
  <c r="J1659" i="1"/>
  <c r="K1659" i="1"/>
  <c r="L1659" i="1"/>
  <c r="J1660" i="1"/>
  <c r="K1660" i="1"/>
  <c r="L1660" i="1"/>
  <c r="J1661" i="1"/>
  <c r="K1661" i="1"/>
  <c r="L1661" i="1"/>
  <c r="J1662" i="1"/>
  <c r="K1662" i="1"/>
  <c r="L1662" i="1"/>
  <c r="J1663" i="1"/>
  <c r="K1663" i="1"/>
  <c r="L1663" i="1"/>
  <c r="J1664" i="1"/>
  <c r="K1664" i="1"/>
  <c r="L1664" i="1"/>
  <c r="J1665" i="1"/>
  <c r="K1665" i="1"/>
  <c r="L1665" i="1"/>
  <c r="J1666" i="1"/>
  <c r="K1666" i="1"/>
  <c r="L1666" i="1"/>
  <c r="J1667" i="1"/>
  <c r="K1667" i="1"/>
  <c r="L1667" i="1"/>
  <c r="J1668" i="1"/>
  <c r="K1668" i="1"/>
  <c r="L1668" i="1"/>
  <c r="J1669" i="1"/>
  <c r="K1669" i="1"/>
  <c r="L1669" i="1"/>
  <c r="J1670" i="1"/>
  <c r="K1670" i="1"/>
  <c r="L1670" i="1"/>
  <c r="J1671" i="1"/>
  <c r="K1671" i="1"/>
  <c r="L1671" i="1"/>
  <c r="J1672" i="1"/>
  <c r="K1672" i="1"/>
  <c r="L1672" i="1"/>
  <c r="J1673" i="1"/>
  <c r="K1673" i="1"/>
  <c r="L1673" i="1"/>
  <c r="J1674" i="1"/>
  <c r="K1674" i="1"/>
  <c r="L1674" i="1"/>
  <c r="J1675" i="1"/>
  <c r="K1675" i="1"/>
  <c r="L1675" i="1"/>
  <c r="J1676" i="1"/>
  <c r="K1676" i="1"/>
  <c r="L1676" i="1"/>
  <c r="J1677" i="1"/>
  <c r="K1677" i="1"/>
  <c r="L1677" i="1"/>
  <c r="J1678" i="1"/>
  <c r="K1678" i="1"/>
  <c r="L1678" i="1"/>
  <c r="J1679" i="1"/>
  <c r="K1679" i="1"/>
  <c r="L1679" i="1"/>
  <c r="J1680" i="1"/>
  <c r="K1680" i="1"/>
  <c r="L1680" i="1"/>
  <c r="J1681" i="1"/>
  <c r="K1681" i="1"/>
  <c r="L1681" i="1"/>
  <c r="J1682" i="1"/>
  <c r="K1682" i="1"/>
  <c r="L1682" i="1"/>
  <c r="J1683" i="1"/>
  <c r="K1683" i="1"/>
  <c r="L1683" i="1"/>
  <c r="J1684" i="1"/>
  <c r="K1684" i="1"/>
  <c r="L1684" i="1"/>
  <c r="J1685" i="1"/>
  <c r="K1685" i="1"/>
  <c r="L1685" i="1"/>
  <c r="J1686" i="1"/>
  <c r="K1686" i="1"/>
  <c r="L1686" i="1"/>
  <c r="J1687" i="1"/>
  <c r="K1687" i="1"/>
  <c r="L1687" i="1"/>
  <c r="J1688" i="1"/>
  <c r="K1688" i="1"/>
  <c r="L1688" i="1"/>
  <c r="J1689" i="1"/>
  <c r="K1689" i="1"/>
  <c r="L1689" i="1"/>
  <c r="J1690" i="1"/>
  <c r="K1690" i="1"/>
  <c r="L1690" i="1"/>
  <c r="J1691" i="1"/>
  <c r="K1691" i="1"/>
  <c r="L1691" i="1"/>
  <c r="J1692" i="1"/>
  <c r="K1692" i="1"/>
  <c r="L1692" i="1"/>
  <c r="J1693" i="1"/>
  <c r="K1693" i="1"/>
  <c r="L1693" i="1"/>
  <c r="J1694" i="1"/>
  <c r="K1694" i="1"/>
  <c r="L1694" i="1"/>
  <c r="J1695" i="1"/>
  <c r="K1695" i="1"/>
  <c r="L1695" i="1"/>
  <c r="J1696" i="1"/>
  <c r="K1696" i="1"/>
  <c r="L1696" i="1"/>
  <c r="J1697" i="1"/>
  <c r="K1697" i="1"/>
  <c r="L1697" i="1"/>
  <c r="J1698" i="1"/>
  <c r="K1698" i="1"/>
  <c r="L1698" i="1"/>
  <c r="J1699" i="1"/>
  <c r="K1699" i="1"/>
  <c r="L1699" i="1"/>
  <c r="J1700" i="1"/>
  <c r="K1700" i="1"/>
  <c r="L1700" i="1"/>
  <c r="J1701" i="1"/>
  <c r="K1701" i="1"/>
  <c r="L1701" i="1"/>
  <c r="J1702" i="1"/>
  <c r="K1702" i="1"/>
  <c r="L1702" i="1"/>
  <c r="J1703" i="1"/>
  <c r="K1703" i="1"/>
  <c r="L1703" i="1"/>
  <c r="J1704" i="1"/>
  <c r="K1704" i="1"/>
  <c r="L1704" i="1"/>
  <c r="J1705" i="1"/>
  <c r="K1705" i="1"/>
  <c r="L1705" i="1"/>
  <c r="J1706" i="1"/>
  <c r="K1706" i="1"/>
  <c r="L1706" i="1"/>
  <c r="J1707" i="1"/>
  <c r="K1707" i="1"/>
  <c r="L1707" i="1"/>
  <c r="J1708" i="1"/>
  <c r="K1708" i="1"/>
  <c r="L1708" i="1"/>
  <c r="J1709" i="1"/>
  <c r="K1709" i="1"/>
  <c r="L1709" i="1"/>
  <c r="J1710" i="1"/>
  <c r="K1710" i="1"/>
  <c r="L1710" i="1"/>
  <c r="J1711" i="1"/>
  <c r="K1711" i="1"/>
  <c r="L1711" i="1"/>
  <c r="J1712" i="1"/>
  <c r="K1712" i="1"/>
  <c r="L1712" i="1"/>
  <c r="J1713" i="1"/>
  <c r="K1713" i="1"/>
  <c r="L1713" i="1"/>
  <c r="J1714" i="1"/>
  <c r="K1714" i="1"/>
  <c r="L1714" i="1"/>
  <c r="J1715" i="1"/>
  <c r="K1715" i="1"/>
  <c r="L1715" i="1"/>
  <c r="A1" i="9" l="1"/>
  <c r="D8" i="9" l="1"/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D8" i="35" l="1"/>
  <c r="D20" i="35" s="1"/>
  <c r="A1" i="34" l="1"/>
  <c r="A5" i="34"/>
  <c r="A6" i="34"/>
  <c r="C6" i="34"/>
  <c r="A7" i="34"/>
  <c r="C7" i="34"/>
  <c r="C10" i="34"/>
  <c r="C11" i="34"/>
  <c r="C12" i="34"/>
  <c r="D15" i="34"/>
  <c r="A17" i="34"/>
  <c r="C17" i="34"/>
  <c r="A18" i="34"/>
  <c r="C18" i="34"/>
  <c r="A19" i="34"/>
  <c r="C19" i="34"/>
  <c r="D13" i="34" l="1"/>
  <c r="D8" i="34"/>
  <c r="D20" i="34" l="1"/>
  <c r="F16" i="6"/>
  <c r="G16" i="6"/>
  <c r="H16" i="6"/>
  <c r="I16" i="6"/>
  <c r="F17" i="6"/>
  <c r="G17" i="6"/>
  <c r="H17" i="6"/>
  <c r="I17" i="6"/>
  <c r="F18" i="6"/>
  <c r="G18" i="6"/>
  <c r="H18" i="6"/>
  <c r="I18" i="6"/>
  <c r="F19" i="6"/>
  <c r="G19" i="6"/>
  <c r="H19" i="6"/>
  <c r="I19" i="6"/>
  <c r="F20" i="6"/>
  <c r="G20" i="6"/>
  <c r="H20" i="6"/>
  <c r="I20" i="6"/>
  <c r="F21" i="6"/>
  <c r="G21" i="6"/>
  <c r="H21" i="6"/>
  <c r="I21" i="6"/>
  <c r="F22" i="6"/>
  <c r="G22" i="6"/>
  <c r="H22" i="6"/>
  <c r="I22" i="6"/>
  <c r="F23" i="6"/>
  <c r="G23" i="6"/>
  <c r="H23" i="6"/>
  <c r="I23" i="6"/>
  <c r="F24" i="6"/>
  <c r="G24" i="6"/>
  <c r="H24" i="6"/>
  <c r="I24" i="6"/>
  <c r="F25" i="6"/>
  <c r="G25" i="6"/>
  <c r="H25" i="6"/>
  <c r="I25" i="6"/>
  <c r="F26" i="6"/>
  <c r="G26" i="6"/>
  <c r="H26" i="6"/>
  <c r="I26" i="6"/>
  <c r="F27" i="6"/>
  <c r="G27" i="6"/>
  <c r="H27" i="6"/>
  <c r="I27" i="6"/>
  <c r="F28" i="6"/>
  <c r="G28" i="6"/>
  <c r="H28" i="6"/>
  <c r="I28" i="6"/>
  <c r="F29" i="6"/>
  <c r="G29" i="6"/>
  <c r="H29" i="6"/>
  <c r="I29" i="6"/>
  <c r="F30" i="6"/>
  <c r="G30" i="6"/>
  <c r="H30" i="6"/>
  <c r="I30" i="6"/>
  <c r="F31" i="6"/>
  <c r="G31" i="6"/>
  <c r="H31" i="6"/>
  <c r="I31" i="6"/>
  <c r="F32" i="6"/>
  <c r="G32" i="6"/>
  <c r="H32" i="6"/>
  <c r="I32" i="6"/>
  <c r="F33" i="6"/>
  <c r="G33" i="6"/>
  <c r="H33" i="6"/>
  <c r="I33" i="6"/>
  <c r="F34" i="6"/>
  <c r="G34" i="6"/>
  <c r="H34" i="6"/>
  <c r="I34" i="6"/>
  <c r="F35" i="6"/>
  <c r="G35" i="6"/>
  <c r="H35" i="6"/>
  <c r="I35" i="6"/>
  <c r="F36" i="6"/>
  <c r="G36" i="6"/>
  <c r="H36" i="6"/>
  <c r="I36" i="6"/>
  <c r="F37" i="6"/>
  <c r="G37" i="6"/>
  <c r="H37" i="6"/>
  <c r="I37" i="6"/>
  <c r="F38" i="6"/>
  <c r="G38" i="6"/>
  <c r="H38" i="6"/>
  <c r="I38" i="6"/>
  <c r="F39" i="6"/>
  <c r="G39" i="6"/>
  <c r="H39" i="6"/>
  <c r="I39" i="6"/>
  <c r="F40" i="6"/>
  <c r="G40" i="6"/>
  <c r="H40" i="6"/>
  <c r="I40" i="6"/>
  <c r="F41" i="6"/>
  <c r="G41" i="6"/>
  <c r="H41" i="6"/>
  <c r="I41" i="6"/>
  <c r="F42" i="6"/>
  <c r="G42" i="6"/>
  <c r="H42" i="6"/>
  <c r="I42" i="6"/>
  <c r="F43" i="6"/>
  <c r="G43" i="6"/>
  <c r="H43" i="6"/>
  <c r="I43" i="6"/>
  <c r="F44" i="6"/>
  <c r="G44" i="6"/>
  <c r="H44" i="6"/>
  <c r="I44" i="6"/>
  <c r="F45" i="6"/>
  <c r="G45" i="6"/>
  <c r="H45" i="6"/>
  <c r="I45" i="6"/>
  <c r="F46" i="6"/>
  <c r="G46" i="6"/>
  <c r="H46" i="6"/>
  <c r="I46" i="6"/>
  <c r="F47" i="6"/>
  <c r="G47" i="6"/>
  <c r="H47" i="6"/>
  <c r="I47" i="6"/>
  <c r="F48" i="6"/>
  <c r="G48" i="6"/>
  <c r="H48" i="6"/>
  <c r="I48" i="6"/>
  <c r="F49" i="6"/>
  <c r="G49" i="6"/>
  <c r="H49" i="6"/>
  <c r="I49" i="6"/>
  <c r="F50" i="6"/>
  <c r="G50" i="6"/>
  <c r="H50" i="6"/>
  <c r="I50" i="6"/>
  <c r="F51" i="6"/>
  <c r="G51" i="6"/>
  <c r="H51" i="6"/>
  <c r="I51" i="6"/>
  <c r="F52" i="6"/>
  <c r="G52" i="6"/>
  <c r="H52" i="6"/>
  <c r="I52" i="6"/>
  <c r="F53" i="6"/>
  <c r="G53" i="6"/>
  <c r="H53" i="6"/>
  <c r="I53" i="6"/>
  <c r="F54" i="6"/>
  <c r="G54" i="6"/>
  <c r="H54" i="6"/>
  <c r="I54" i="6"/>
  <c r="F55" i="6"/>
  <c r="G55" i="6"/>
  <c r="H55" i="6"/>
  <c r="I55" i="6"/>
  <c r="F56" i="6"/>
  <c r="G56" i="6"/>
  <c r="H56" i="6"/>
  <c r="I56" i="6"/>
  <c r="F57" i="6"/>
  <c r="G57" i="6"/>
  <c r="H57" i="6"/>
  <c r="I57" i="6"/>
  <c r="F58" i="6"/>
  <c r="G58" i="6"/>
  <c r="H58" i="6"/>
  <c r="I58" i="6"/>
  <c r="F59" i="6"/>
  <c r="G59" i="6"/>
  <c r="H59" i="6"/>
  <c r="I59" i="6"/>
  <c r="F60" i="6"/>
  <c r="G60" i="6"/>
  <c r="H60" i="6"/>
  <c r="I60" i="6"/>
  <c r="F61" i="6"/>
  <c r="G61" i="6"/>
  <c r="H61" i="6"/>
  <c r="I61" i="6"/>
  <c r="F62" i="6"/>
  <c r="G62" i="6"/>
  <c r="H62" i="6"/>
  <c r="I62" i="6"/>
  <c r="F63" i="6"/>
  <c r="G63" i="6"/>
  <c r="H63" i="6"/>
  <c r="I63" i="6"/>
  <c r="F64" i="6"/>
  <c r="G64" i="6"/>
  <c r="H64" i="6"/>
  <c r="I64" i="6"/>
  <c r="F65" i="6"/>
  <c r="G65" i="6"/>
  <c r="H65" i="6"/>
  <c r="I65" i="6"/>
  <c r="F66" i="6"/>
  <c r="G66" i="6"/>
  <c r="H66" i="6"/>
  <c r="I66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F92" i="6"/>
  <c r="G92" i="6"/>
  <c r="H92" i="6"/>
  <c r="I92" i="6"/>
  <c r="F93" i="6"/>
  <c r="G93" i="6"/>
  <c r="H93" i="6"/>
  <c r="I93" i="6"/>
  <c r="F94" i="6"/>
  <c r="G94" i="6"/>
  <c r="H94" i="6"/>
  <c r="I94" i="6"/>
  <c r="F95" i="6"/>
  <c r="G95" i="6"/>
  <c r="H95" i="6"/>
  <c r="I95" i="6"/>
  <c r="F96" i="6"/>
  <c r="G96" i="6"/>
  <c r="H96" i="6"/>
  <c r="I96" i="6"/>
  <c r="F97" i="6"/>
  <c r="G97" i="6"/>
  <c r="H97" i="6"/>
  <c r="I97" i="6"/>
  <c r="F98" i="6"/>
  <c r="G98" i="6"/>
  <c r="H98" i="6"/>
  <c r="I98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125" i="6"/>
  <c r="G125" i="6"/>
  <c r="H125" i="6"/>
  <c r="I125" i="6"/>
  <c r="F126" i="6"/>
  <c r="G126" i="6"/>
  <c r="H126" i="6"/>
  <c r="I126" i="6"/>
  <c r="F127" i="6"/>
  <c r="G127" i="6"/>
  <c r="H127" i="6"/>
  <c r="I127" i="6"/>
  <c r="F128" i="6"/>
  <c r="G128" i="6"/>
  <c r="H128" i="6"/>
  <c r="I128" i="6"/>
  <c r="F129" i="6"/>
  <c r="G129" i="6"/>
  <c r="H129" i="6"/>
  <c r="I129" i="6"/>
  <c r="F130" i="6"/>
  <c r="G130" i="6"/>
  <c r="H130" i="6"/>
  <c r="I130" i="6"/>
  <c r="F131" i="6"/>
  <c r="G131" i="6"/>
  <c r="H131" i="6"/>
  <c r="I131" i="6"/>
  <c r="F132" i="6"/>
  <c r="G132" i="6"/>
  <c r="H132" i="6"/>
  <c r="I132" i="6"/>
  <c r="F133" i="6"/>
  <c r="G133" i="6"/>
  <c r="H133" i="6"/>
  <c r="I133" i="6"/>
  <c r="F134" i="6"/>
  <c r="G134" i="6"/>
  <c r="H134" i="6"/>
  <c r="I134" i="6"/>
  <c r="F135" i="6"/>
  <c r="G135" i="6"/>
  <c r="H135" i="6"/>
  <c r="I135" i="6"/>
  <c r="F136" i="6"/>
  <c r="G136" i="6"/>
  <c r="H136" i="6"/>
  <c r="I136" i="6"/>
  <c r="F137" i="6"/>
  <c r="G137" i="6"/>
  <c r="H137" i="6"/>
  <c r="I137" i="6"/>
  <c r="F138" i="6"/>
  <c r="G138" i="6"/>
  <c r="H138" i="6"/>
  <c r="I138" i="6"/>
  <c r="F139" i="6"/>
  <c r="G139" i="6"/>
  <c r="H139" i="6"/>
  <c r="I139" i="6"/>
  <c r="F140" i="6"/>
  <c r="G140" i="6"/>
  <c r="H140" i="6"/>
  <c r="I140" i="6"/>
  <c r="F141" i="6"/>
  <c r="G141" i="6"/>
  <c r="H141" i="6"/>
  <c r="I141" i="6"/>
  <c r="F142" i="6"/>
  <c r="G142" i="6"/>
  <c r="H142" i="6"/>
  <c r="I142" i="6"/>
  <c r="F143" i="6"/>
  <c r="G143" i="6"/>
  <c r="H143" i="6"/>
  <c r="I143" i="6"/>
  <c r="F144" i="6"/>
  <c r="G144" i="6"/>
  <c r="H144" i="6"/>
  <c r="I144" i="6"/>
  <c r="F145" i="6"/>
  <c r="G145" i="6"/>
  <c r="H145" i="6"/>
  <c r="I145" i="6"/>
  <c r="F146" i="6"/>
  <c r="G146" i="6"/>
  <c r="H146" i="6"/>
  <c r="I146" i="6"/>
  <c r="F147" i="6"/>
  <c r="G147" i="6"/>
  <c r="H147" i="6"/>
  <c r="I147" i="6"/>
  <c r="F148" i="6"/>
  <c r="G148" i="6"/>
  <c r="H148" i="6"/>
  <c r="I148" i="6"/>
  <c r="F149" i="6"/>
  <c r="G149" i="6"/>
  <c r="H149" i="6"/>
  <c r="I149" i="6"/>
  <c r="F150" i="6"/>
  <c r="G150" i="6"/>
  <c r="H150" i="6"/>
  <c r="I150" i="6"/>
  <c r="F151" i="6"/>
  <c r="G151" i="6"/>
  <c r="H151" i="6"/>
  <c r="I151" i="6"/>
  <c r="F152" i="6"/>
  <c r="G152" i="6"/>
  <c r="H152" i="6"/>
  <c r="I152" i="6"/>
  <c r="F153" i="6"/>
  <c r="G153" i="6"/>
  <c r="H153" i="6"/>
  <c r="I153" i="6"/>
  <c r="F154" i="6"/>
  <c r="G154" i="6"/>
  <c r="H154" i="6"/>
  <c r="I154" i="6"/>
  <c r="F155" i="6"/>
  <c r="G155" i="6"/>
  <c r="H155" i="6"/>
  <c r="I155" i="6"/>
  <c r="F156" i="6"/>
  <c r="G156" i="6"/>
  <c r="H156" i="6"/>
  <c r="I156" i="6"/>
  <c r="F157" i="6"/>
  <c r="G157" i="6"/>
  <c r="H157" i="6"/>
  <c r="I157" i="6"/>
  <c r="F158" i="6"/>
  <c r="G158" i="6"/>
  <c r="H158" i="6"/>
  <c r="I158" i="6"/>
  <c r="F159" i="6"/>
  <c r="G159" i="6"/>
  <c r="H159" i="6"/>
  <c r="I159" i="6"/>
  <c r="F160" i="6"/>
  <c r="G160" i="6"/>
  <c r="H160" i="6"/>
  <c r="I160" i="6"/>
  <c r="F161" i="6"/>
  <c r="G161" i="6"/>
  <c r="H161" i="6"/>
  <c r="I161" i="6"/>
  <c r="F162" i="6"/>
  <c r="G162" i="6"/>
  <c r="H162" i="6"/>
  <c r="I162" i="6"/>
  <c r="F163" i="6"/>
  <c r="G163" i="6"/>
  <c r="H163" i="6"/>
  <c r="I163" i="6"/>
  <c r="F164" i="6"/>
  <c r="G164" i="6"/>
  <c r="H164" i="6"/>
  <c r="I164" i="6"/>
  <c r="F165" i="6"/>
  <c r="G165" i="6"/>
  <c r="H165" i="6"/>
  <c r="I165" i="6"/>
  <c r="F166" i="6"/>
  <c r="G166" i="6"/>
  <c r="H166" i="6"/>
  <c r="I166" i="6"/>
  <c r="F167" i="6"/>
  <c r="G167" i="6"/>
  <c r="H167" i="6"/>
  <c r="I167" i="6"/>
  <c r="F168" i="6"/>
  <c r="G168" i="6"/>
  <c r="H168" i="6"/>
  <c r="I168" i="6"/>
  <c r="F169" i="6"/>
  <c r="G169" i="6"/>
  <c r="H169" i="6"/>
  <c r="I169" i="6"/>
  <c r="F170" i="6"/>
  <c r="G170" i="6"/>
  <c r="H170" i="6"/>
  <c r="I170" i="6"/>
  <c r="F171" i="6"/>
  <c r="G171" i="6"/>
  <c r="H171" i="6"/>
  <c r="I171" i="6"/>
  <c r="F172" i="6"/>
  <c r="G172" i="6"/>
  <c r="H172" i="6"/>
  <c r="I172" i="6"/>
  <c r="F173" i="6"/>
  <c r="G173" i="6"/>
  <c r="H173" i="6"/>
  <c r="I173" i="6"/>
  <c r="F174" i="6"/>
  <c r="G174" i="6"/>
  <c r="H174" i="6"/>
  <c r="I174" i="6"/>
  <c r="F175" i="6"/>
  <c r="G175" i="6"/>
  <c r="H175" i="6"/>
  <c r="I175" i="6"/>
  <c r="F176" i="6"/>
  <c r="G176" i="6"/>
  <c r="H176" i="6"/>
  <c r="I176" i="6"/>
  <c r="F177" i="6"/>
  <c r="G177" i="6"/>
  <c r="H177" i="6"/>
  <c r="I177" i="6"/>
  <c r="F178" i="6"/>
  <c r="G178" i="6"/>
  <c r="H178" i="6"/>
  <c r="I178" i="6"/>
  <c r="F179" i="6"/>
  <c r="G179" i="6"/>
  <c r="H179" i="6"/>
  <c r="I179" i="6"/>
  <c r="F180" i="6"/>
  <c r="G180" i="6"/>
  <c r="H180" i="6"/>
  <c r="I180" i="6"/>
  <c r="F181" i="6"/>
  <c r="G181" i="6"/>
  <c r="H181" i="6"/>
  <c r="I181" i="6"/>
  <c r="F182" i="6"/>
  <c r="G182" i="6"/>
  <c r="H182" i="6"/>
  <c r="I182" i="6"/>
  <c r="F183" i="6"/>
  <c r="G183" i="6"/>
  <c r="H183" i="6"/>
  <c r="I183" i="6"/>
  <c r="F184" i="6"/>
  <c r="G184" i="6"/>
  <c r="H184" i="6"/>
  <c r="I184" i="6"/>
  <c r="F185" i="6"/>
  <c r="G185" i="6"/>
  <c r="H185" i="6"/>
  <c r="I185" i="6"/>
  <c r="F186" i="6"/>
  <c r="G186" i="6"/>
  <c r="H186" i="6"/>
  <c r="I186" i="6"/>
  <c r="F187" i="6"/>
  <c r="G187" i="6"/>
  <c r="H187" i="6"/>
  <c r="I187" i="6"/>
  <c r="F188" i="6"/>
  <c r="G188" i="6"/>
  <c r="H188" i="6"/>
  <c r="I188" i="6"/>
  <c r="F189" i="6"/>
  <c r="G189" i="6"/>
  <c r="H189" i="6"/>
  <c r="I189" i="6"/>
  <c r="F190" i="6"/>
  <c r="G190" i="6"/>
  <c r="H190" i="6"/>
  <c r="I190" i="6"/>
  <c r="F191" i="6"/>
  <c r="G191" i="6"/>
  <c r="H191" i="6"/>
  <c r="I191" i="6"/>
  <c r="F192" i="6"/>
  <c r="G192" i="6"/>
  <c r="H192" i="6"/>
  <c r="I192" i="6"/>
  <c r="F193" i="6"/>
  <c r="G193" i="6"/>
  <c r="H193" i="6"/>
  <c r="I193" i="6"/>
  <c r="F194" i="6"/>
  <c r="G194" i="6"/>
  <c r="H194" i="6"/>
  <c r="I194" i="6"/>
  <c r="F195" i="6"/>
  <c r="G195" i="6"/>
  <c r="H195" i="6"/>
  <c r="I195" i="6"/>
  <c r="F196" i="6"/>
  <c r="G196" i="6"/>
  <c r="H196" i="6"/>
  <c r="I196" i="6"/>
  <c r="F197" i="6"/>
  <c r="G197" i="6"/>
  <c r="H197" i="6"/>
  <c r="I197" i="6"/>
  <c r="F198" i="6"/>
  <c r="G198" i="6"/>
  <c r="H198" i="6"/>
  <c r="I198" i="6"/>
  <c r="F199" i="6"/>
  <c r="G199" i="6"/>
  <c r="H199" i="6"/>
  <c r="I199" i="6"/>
  <c r="F200" i="6"/>
  <c r="G200" i="6"/>
  <c r="H200" i="6"/>
  <c r="I200" i="6"/>
  <c r="F201" i="6"/>
  <c r="G201" i="6"/>
  <c r="H201" i="6"/>
  <c r="I201" i="6"/>
  <c r="F202" i="6"/>
  <c r="G202" i="6"/>
  <c r="H202" i="6"/>
  <c r="I202" i="6"/>
  <c r="F203" i="6"/>
  <c r="G203" i="6"/>
  <c r="H203" i="6"/>
  <c r="I203" i="6"/>
  <c r="F204" i="6"/>
  <c r="G204" i="6"/>
  <c r="H204" i="6"/>
  <c r="I204" i="6"/>
  <c r="F205" i="6"/>
  <c r="G205" i="6"/>
  <c r="H205" i="6"/>
  <c r="I205" i="6"/>
  <c r="F206" i="6"/>
  <c r="G206" i="6"/>
  <c r="H206" i="6"/>
  <c r="I206" i="6"/>
  <c r="F207" i="6"/>
  <c r="G207" i="6"/>
  <c r="H207" i="6"/>
  <c r="I207" i="6"/>
  <c r="F208" i="6"/>
  <c r="G208" i="6"/>
  <c r="H208" i="6"/>
  <c r="I208" i="6"/>
  <c r="F209" i="6"/>
  <c r="G209" i="6"/>
  <c r="H209" i="6"/>
  <c r="I209" i="6"/>
  <c r="F210" i="6"/>
  <c r="G210" i="6"/>
  <c r="H210" i="6"/>
  <c r="I210" i="6"/>
  <c r="F211" i="6"/>
  <c r="G211" i="6"/>
  <c r="H211" i="6"/>
  <c r="I211" i="6"/>
  <c r="F212" i="6"/>
  <c r="G212" i="6"/>
  <c r="H212" i="6"/>
  <c r="I212" i="6"/>
  <c r="F213" i="6"/>
  <c r="G213" i="6"/>
  <c r="H213" i="6"/>
  <c r="I213" i="6"/>
  <c r="F214" i="6"/>
  <c r="G214" i="6"/>
  <c r="H214" i="6"/>
  <c r="I214" i="6"/>
  <c r="F215" i="6"/>
  <c r="G215" i="6"/>
  <c r="H215" i="6"/>
  <c r="I215" i="6"/>
  <c r="F216" i="6"/>
  <c r="G216" i="6"/>
  <c r="H216" i="6"/>
  <c r="I216" i="6"/>
  <c r="F217" i="6"/>
  <c r="G217" i="6"/>
  <c r="H217" i="6"/>
  <c r="I217" i="6"/>
  <c r="F218" i="6"/>
  <c r="G218" i="6"/>
  <c r="H218" i="6"/>
  <c r="I218" i="6"/>
  <c r="F219" i="6"/>
  <c r="G219" i="6"/>
  <c r="H219" i="6"/>
  <c r="I219" i="6"/>
  <c r="F220" i="6"/>
  <c r="G220" i="6"/>
  <c r="H220" i="6"/>
  <c r="I220" i="6"/>
  <c r="F221" i="6"/>
  <c r="G221" i="6"/>
  <c r="H221" i="6"/>
  <c r="I221" i="6"/>
  <c r="F222" i="6"/>
  <c r="G222" i="6"/>
  <c r="H222" i="6"/>
  <c r="I222" i="6"/>
  <c r="F223" i="6"/>
  <c r="G223" i="6"/>
  <c r="H223" i="6"/>
  <c r="I223" i="6"/>
  <c r="F224" i="6"/>
  <c r="G224" i="6"/>
  <c r="H224" i="6"/>
  <c r="I224" i="6"/>
  <c r="F225" i="6"/>
  <c r="G225" i="6"/>
  <c r="H225" i="6"/>
  <c r="I225" i="6"/>
  <c r="F226" i="6"/>
  <c r="G226" i="6"/>
  <c r="H226" i="6"/>
  <c r="I226" i="6"/>
  <c r="F227" i="6"/>
  <c r="G227" i="6"/>
  <c r="H227" i="6"/>
  <c r="I227" i="6"/>
  <c r="F228" i="6"/>
  <c r="G228" i="6"/>
  <c r="H228" i="6"/>
  <c r="I228" i="6"/>
  <c r="F229" i="6"/>
  <c r="G229" i="6"/>
  <c r="H229" i="6"/>
  <c r="I229" i="6"/>
  <c r="F230" i="6"/>
  <c r="G230" i="6"/>
  <c r="H230" i="6"/>
  <c r="I230" i="6"/>
  <c r="F231" i="6"/>
  <c r="G231" i="6"/>
  <c r="H231" i="6"/>
  <c r="I231" i="6"/>
  <c r="F232" i="6"/>
  <c r="G232" i="6"/>
  <c r="H232" i="6"/>
  <c r="I232" i="6"/>
  <c r="F233" i="6"/>
  <c r="G233" i="6"/>
  <c r="H233" i="6"/>
  <c r="I233" i="6"/>
  <c r="F234" i="6"/>
  <c r="G234" i="6"/>
  <c r="H234" i="6"/>
  <c r="I234" i="6"/>
  <c r="F235" i="6"/>
  <c r="G235" i="6"/>
  <c r="H235" i="6"/>
  <c r="I235" i="6"/>
  <c r="F236" i="6"/>
  <c r="G236" i="6"/>
  <c r="H236" i="6"/>
  <c r="I236" i="6"/>
  <c r="F237" i="6"/>
  <c r="G237" i="6"/>
  <c r="H237" i="6"/>
  <c r="I237" i="6"/>
  <c r="F238" i="6"/>
  <c r="G238" i="6"/>
  <c r="H238" i="6"/>
  <c r="I238" i="6"/>
  <c r="F239" i="6"/>
  <c r="G239" i="6"/>
  <c r="H239" i="6"/>
  <c r="I239" i="6"/>
  <c r="F240" i="6"/>
  <c r="G240" i="6"/>
  <c r="H240" i="6"/>
  <c r="I240" i="6"/>
  <c r="F241" i="6"/>
  <c r="G241" i="6"/>
  <c r="H241" i="6"/>
  <c r="I241" i="6"/>
  <c r="F242" i="6"/>
  <c r="G242" i="6"/>
  <c r="H242" i="6"/>
  <c r="I242" i="6"/>
  <c r="F243" i="6"/>
  <c r="G243" i="6"/>
  <c r="H243" i="6"/>
  <c r="I243" i="6"/>
  <c r="F244" i="6"/>
  <c r="G244" i="6"/>
  <c r="H244" i="6"/>
  <c r="I244" i="6"/>
  <c r="F245" i="6"/>
  <c r="G245" i="6"/>
  <c r="H245" i="6"/>
  <c r="I245" i="6"/>
  <c r="F246" i="6"/>
  <c r="G246" i="6"/>
  <c r="H246" i="6"/>
  <c r="I246" i="6"/>
  <c r="F247" i="6"/>
  <c r="G247" i="6"/>
  <c r="H247" i="6"/>
  <c r="I247" i="6"/>
  <c r="F248" i="6"/>
  <c r="G248" i="6"/>
  <c r="H248" i="6"/>
  <c r="I248" i="6"/>
  <c r="F249" i="6"/>
  <c r="G249" i="6"/>
  <c r="H249" i="6"/>
  <c r="I249" i="6"/>
  <c r="F250" i="6"/>
  <c r="G250" i="6"/>
  <c r="H250" i="6"/>
  <c r="I250" i="6"/>
  <c r="F251" i="6"/>
  <c r="G251" i="6"/>
  <c r="H251" i="6"/>
  <c r="I251" i="6"/>
  <c r="F252" i="6"/>
  <c r="G252" i="6"/>
  <c r="H252" i="6"/>
  <c r="I252" i="6"/>
  <c r="F253" i="6"/>
  <c r="G253" i="6"/>
  <c r="H253" i="6"/>
  <c r="I253" i="6"/>
  <c r="F254" i="6"/>
  <c r="G254" i="6"/>
  <c r="H254" i="6"/>
  <c r="I254" i="6"/>
  <c r="F255" i="6"/>
  <c r="G255" i="6"/>
  <c r="H255" i="6"/>
  <c r="I255" i="6"/>
  <c r="F256" i="6"/>
  <c r="G256" i="6"/>
  <c r="H256" i="6"/>
  <c r="I256" i="6"/>
  <c r="F257" i="6"/>
  <c r="G257" i="6"/>
  <c r="H257" i="6"/>
  <c r="I257" i="6"/>
  <c r="F258" i="6"/>
  <c r="G258" i="6"/>
  <c r="H258" i="6"/>
  <c r="I258" i="6"/>
  <c r="F259" i="6"/>
  <c r="G259" i="6"/>
  <c r="H259" i="6"/>
  <c r="I259" i="6"/>
  <c r="F260" i="6"/>
  <c r="G260" i="6"/>
  <c r="H260" i="6"/>
  <c r="I260" i="6"/>
  <c r="F261" i="6"/>
  <c r="G261" i="6"/>
  <c r="H261" i="6"/>
  <c r="I261" i="6"/>
  <c r="F262" i="6"/>
  <c r="G262" i="6"/>
  <c r="H262" i="6"/>
  <c r="I262" i="6"/>
  <c r="F263" i="6"/>
  <c r="G263" i="6"/>
  <c r="H263" i="6"/>
  <c r="I263" i="6"/>
  <c r="F264" i="6"/>
  <c r="G264" i="6"/>
  <c r="H264" i="6"/>
  <c r="I264" i="6"/>
  <c r="F265" i="6"/>
  <c r="G265" i="6"/>
  <c r="H265" i="6"/>
  <c r="I265" i="6"/>
  <c r="F266" i="6"/>
  <c r="G266" i="6"/>
  <c r="H266" i="6"/>
  <c r="I266" i="6"/>
  <c r="F267" i="6"/>
  <c r="G267" i="6"/>
  <c r="H267" i="6"/>
  <c r="I267" i="6"/>
  <c r="F268" i="6"/>
  <c r="G268" i="6"/>
  <c r="H268" i="6"/>
  <c r="I268" i="6"/>
  <c r="F269" i="6"/>
  <c r="G269" i="6"/>
  <c r="H269" i="6"/>
  <c r="I269" i="6"/>
  <c r="F270" i="6"/>
  <c r="G270" i="6"/>
  <c r="H270" i="6"/>
  <c r="I270" i="6"/>
  <c r="F271" i="6"/>
  <c r="G271" i="6"/>
  <c r="H271" i="6"/>
  <c r="I271" i="6"/>
  <c r="F272" i="6"/>
  <c r="G272" i="6"/>
  <c r="H272" i="6"/>
  <c r="I272" i="6"/>
  <c r="F273" i="6"/>
  <c r="G273" i="6"/>
  <c r="H273" i="6"/>
  <c r="I273" i="6"/>
  <c r="F274" i="6"/>
  <c r="G274" i="6"/>
  <c r="H274" i="6"/>
  <c r="I274" i="6"/>
  <c r="F275" i="6"/>
  <c r="G275" i="6"/>
  <c r="H275" i="6"/>
  <c r="I275" i="6"/>
  <c r="F276" i="6"/>
  <c r="G276" i="6"/>
  <c r="H276" i="6"/>
  <c r="I276" i="6"/>
  <c r="F277" i="6"/>
  <c r="G277" i="6"/>
  <c r="H277" i="6"/>
  <c r="I277" i="6"/>
  <c r="F278" i="6"/>
  <c r="G278" i="6"/>
  <c r="H278" i="6"/>
  <c r="I278" i="6"/>
  <c r="F279" i="6"/>
  <c r="G279" i="6"/>
  <c r="H279" i="6"/>
  <c r="I279" i="6"/>
  <c r="F280" i="6"/>
  <c r="G280" i="6"/>
  <c r="H280" i="6"/>
  <c r="I280" i="6"/>
  <c r="F281" i="6"/>
  <c r="G281" i="6"/>
  <c r="H281" i="6"/>
  <c r="I281" i="6"/>
  <c r="F282" i="6"/>
  <c r="G282" i="6"/>
  <c r="H282" i="6"/>
  <c r="I282" i="6"/>
  <c r="F283" i="6"/>
  <c r="G283" i="6"/>
  <c r="H283" i="6"/>
  <c r="I283" i="6"/>
  <c r="F284" i="6"/>
  <c r="G284" i="6"/>
  <c r="H284" i="6"/>
  <c r="I284" i="6"/>
  <c r="F285" i="6"/>
  <c r="G285" i="6"/>
  <c r="H285" i="6"/>
  <c r="I285" i="6"/>
  <c r="F286" i="6"/>
  <c r="G286" i="6"/>
  <c r="H286" i="6"/>
  <c r="I286" i="6"/>
  <c r="F287" i="6"/>
  <c r="G287" i="6"/>
  <c r="H287" i="6"/>
  <c r="I287" i="6"/>
  <c r="F288" i="6"/>
  <c r="G288" i="6"/>
  <c r="H288" i="6"/>
  <c r="I288" i="6"/>
  <c r="F289" i="6"/>
  <c r="G289" i="6"/>
  <c r="H289" i="6"/>
  <c r="I289" i="6"/>
  <c r="F290" i="6"/>
  <c r="G290" i="6"/>
  <c r="H290" i="6"/>
  <c r="I290" i="6"/>
  <c r="F291" i="6"/>
  <c r="G291" i="6"/>
  <c r="H291" i="6"/>
  <c r="I291" i="6"/>
  <c r="F292" i="6"/>
  <c r="G292" i="6"/>
  <c r="H292" i="6"/>
  <c r="I292" i="6"/>
  <c r="F293" i="6"/>
  <c r="G293" i="6"/>
  <c r="H293" i="6"/>
  <c r="I293" i="6"/>
  <c r="F294" i="6"/>
  <c r="G294" i="6"/>
  <c r="H294" i="6"/>
  <c r="I294" i="6"/>
  <c r="F295" i="6"/>
  <c r="G295" i="6"/>
  <c r="H295" i="6"/>
  <c r="I295" i="6"/>
  <c r="F296" i="6"/>
  <c r="G296" i="6"/>
  <c r="H296" i="6"/>
  <c r="I296" i="6"/>
  <c r="F297" i="6"/>
  <c r="G297" i="6"/>
  <c r="H297" i="6"/>
  <c r="I297" i="6"/>
  <c r="F298" i="6"/>
  <c r="G298" i="6"/>
  <c r="H298" i="6"/>
  <c r="I298" i="6"/>
  <c r="F299" i="6"/>
  <c r="G299" i="6"/>
  <c r="H299" i="6"/>
  <c r="I299" i="6"/>
  <c r="F300" i="6"/>
  <c r="G300" i="6"/>
  <c r="H300" i="6"/>
  <c r="I300" i="6"/>
  <c r="F301" i="6"/>
  <c r="G301" i="6"/>
  <c r="H301" i="6"/>
  <c r="I301" i="6"/>
  <c r="F302" i="6"/>
  <c r="G302" i="6"/>
  <c r="H302" i="6"/>
  <c r="I302" i="6"/>
  <c r="F303" i="6"/>
  <c r="G303" i="6"/>
  <c r="H303" i="6"/>
  <c r="I303" i="6"/>
  <c r="F304" i="6"/>
  <c r="G304" i="6"/>
  <c r="H304" i="6"/>
  <c r="I304" i="6"/>
  <c r="F305" i="6"/>
  <c r="G305" i="6"/>
  <c r="H305" i="6"/>
  <c r="I305" i="6"/>
  <c r="F306" i="6"/>
  <c r="G306" i="6"/>
  <c r="H306" i="6"/>
  <c r="I306" i="6"/>
  <c r="F307" i="6"/>
  <c r="G307" i="6"/>
  <c r="H307" i="6"/>
  <c r="I307" i="6"/>
  <c r="F308" i="6"/>
  <c r="G308" i="6"/>
  <c r="H308" i="6"/>
  <c r="I308" i="6"/>
  <c r="F309" i="6"/>
  <c r="G309" i="6"/>
  <c r="H309" i="6"/>
  <c r="I309" i="6"/>
  <c r="F310" i="6"/>
  <c r="G310" i="6"/>
  <c r="H310" i="6"/>
  <c r="I310" i="6"/>
  <c r="F311" i="6"/>
  <c r="G311" i="6"/>
  <c r="H311" i="6"/>
  <c r="I311" i="6"/>
  <c r="F312" i="6"/>
  <c r="G312" i="6"/>
  <c r="H312" i="6"/>
  <c r="I312" i="6"/>
  <c r="F313" i="6"/>
  <c r="G313" i="6"/>
  <c r="H313" i="6"/>
  <c r="I313" i="6"/>
  <c r="F314" i="6"/>
  <c r="G314" i="6"/>
  <c r="H314" i="6"/>
  <c r="I314" i="6"/>
  <c r="F315" i="6"/>
  <c r="G315" i="6"/>
  <c r="H315" i="6"/>
  <c r="I315" i="6"/>
  <c r="F316" i="6"/>
  <c r="G316" i="6"/>
  <c r="H316" i="6"/>
  <c r="I316" i="6"/>
  <c r="F317" i="6"/>
  <c r="G317" i="6"/>
  <c r="H317" i="6"/>
  <c r="I317" i="6"/>
  <c r="F318" i="6"/>
  <c r="G318" i="6"/>
  <c r="H318" i="6"/>
  <c r="I318" i="6"/>
  <c r="F319" i="6"/>
  <c r="G319" i="6"/>
  <c r="H319" i="6"/>
  <c r="I319" i="6"/>
  <c r="F320" i="6"/>
  <c r="G320" i="6"/>
  <c r="H320" i="6"/>
  <c r="I320" i="6"/>
  <c r="F321" i="6"/>
  <c r="G321" i="6"/>
  <c r="H321" i="6"/>
  <c r="I321" i="6"/>
  <c r="F322" i="6"/>
  <c r="G322" i="6"/>
  <c r="H322" i="6"/>
  <c r="I322" i="6"/>
  <c r="F323" i="6"/>
  <c r="G323" i="6"/>
  <c r="H323" i="6"/>
  <c r="I323" i="6"/>
  <c r="F324" i="6"/>
  <c r="G324" i="6"/>
  <c r="H324" i="6"/>
  <c r="I324" i="6"/>
  <c r="F325" i="6"/>
  <c r="G325" i="6"/>
  <c r="H325" i="6"/>
  <c r="I325" i="6"/>
  <c r="F326" i="6"/>
  <c r="G326" i="6"/>
  <c r="H326" i="6"/>
  <c r="I326" i="6"/>
  <c r="F327" i="6"/>
  <c r="G327" i="6"/>
  <c r="H327" i="6"/>
  <c r="I327" i="6"/>
  <c r="F328" i="6"/>
  <c r="G328" i="6"/>
  <c r="H328" i="6"/>
  <c r="I328" i="6"/>
  <c r="F329" i="6"/>
  <c r="G329" i="6"/>
  <c r="H329" i="6"/>
  <c r="I329" i="6"/>
  <c r="F330" i="6"/>
  <c r="G330" i="6"/>
  <c r="H330" i="6"/>
  <c r="I330" i="6"/>
  <c r="F331" i="6"/>
  <c r="G331" i="6"/>
  <c r="H331" i="6"/>
  <c r="I331" i="6"/>
  <c r="F332" i="6"/>
  <c r="G332" i="6"/>
  <c r="H332" i="6"/>
  <c r="I332" i="6"/>
  <c r="F333" i="6"/>
  <c r="G333" i="6"/>
  <c r="H333" i="6"/>
  <c r="I333" i="6"/>
  <c r="F334" i="6"/>
  <c r="G334" i="6"/>
  <c r="H334" i="6"/>
  <c r="I334" i="6"/>
  <c r="F335" i="6"/>
  <c r="G335" i="6"/>
  <c r="H335" i="6"/>
  <c r="I335" i="6"/>
  <c r="F336" i="6"/>
  <c r="G336" i="6"/>
  <c r="H336" i="6"/>
  <c r="I336" i="6"/>
  <c r="F337" i="6"/>
  <c r="G337" i="6"/>
  <c r="H337" i="6"/>
  <c r="I337" i="6"/>
  <c r="F338" i="6"/>
  <c r="G338" i="6"/>
  <c r="H338" i="6"/>
  <c r="I338" i="6"/>
  <c r="F339" i="6"/>
  <c r="G339" i="6"/>
  <c r="H339" i="6"/>
  <c r="I339" i="6"/>
  <c r="F340" i="6"/>
  <c r="G340" i="6"/>
  <c r="H340" i="6"/>
  <c r="I340" i="6"/>
  <c r="F341" i="6"/>
  <c r="G341" i="6"/>
  <c r="H341" i="6"/>
  <c r="I341" i="6"/>
  <c r="F342" i="6"/>
  <c r="G342" i="6"/>
  <c r="H342" i="6"/>
  <c r="I342" i="6"/>
  <c r="F343" i="6"/>
  <c r="G343" i="6"/>
  <c r="H343" i="6"/>
  <c r="I343" i="6"/>
  <c r="F344" i="6"/>
  <c r="G344" i="6"/>
  <c r="H344" i="6"/>
  <c r="I344" i="6"/>
  <c r="F345" i="6"/>
  <c r="G345" i="6"/>
  <c r="H345" i="6"/>
  <c r="I345" i="6"/>
  <c r="F346" i="6"/>
  <c r="G346" i="6"/>
  <c r="H346" i="6"/>
  <c r="I346" i="6"/>
  <c r="F347" i="6"/>
  <c r="G347" i="6"/>
  <c r="H347" i="6"/>
  <c r="I347" i="6"/>
  <c r="F348" i="6"/>
  <c r="G348" i="6"/>
  <c r="H348" i="6"/>
  <c r="I348" i="6"/>
  <c r="F349" i="6"/>
  <c r="G349" i="6"/>
  <c r="H349" i="6"/>
  <c r="I349" i="6"/>
  <c r="F350" i="6"/>
  <c r="G350" i="6"/>
  <c r="H350" i="6"/>
  <c r="I350" i="6"/>
  <c r="F351" i="6"/>
  <c r="G351" i="6"/>
  <c r="H351" i="6"/>
  <c r="I351" i="6"/>
  <c r="F352" i="6"/>
  <c r="G352" i="6"/>
  <c r="H352" i="6"/>
  <c r="I352" i="6"/>
  <c r="F353" i="6"/>
  <c r="G353" i="6"/>
  <c r="H353" i="6"/>
  <c r="I353" i="6"/>
  <c r="F354" i="6"/>
  <c r="G354" i="6"/>
  <c r="H354" i="6"/>
  <c r="I354" i="6"/>
  <c r="F355" i="6"/>
  <c r="G355" i="6"/>
  <c r="H355" i="6"/>
  <c r="I355" i="6"/>
  <c r="F356" i="6"/>
  <c r="G356" i="6"/>
  <c r="H356" i="6"/>
  <c r="I356" i="6"/>
  <c r="F357" i="6"/>
  <c r="G357" i="6"/>
  <c r="H357" i="6"/>
  <c r="I357" i="6"/>
  <c r="F358" i="6"/>
  <c r="G358" i="6"/>
  <c r="H358" i="6"/>
  <c r="I358" i="6"/>
  <c r="F359" i="6"/>
  <c r="G359" i="6"/>
  <c r="H359" i="6"/>
  <c r="I359" i="6"/>
  <c r="F360" i="6"/>
  <c r="G360" i="6"/>
  <c r="H360" i="6"/>
  <c r="I360" i="6"/>
  <c r="F361" i="6"/>
  <c r="G361" i="6"/>
  <c r="H361" i="6"/>
  <c r="I361" i="6"/>
  <c r="F362" i="6"/>
  <c r="G362" i="6"/>
  <c r="H362" i="6"/>
  <c r="I362" i="6"/>
  <c r="F363" i="6"/>
  <c r="G363" i="6"/>
  <c r="H363" i="6"/>
  <c r="I363" i="6"/>
  <c r="F364" i="6"/>
  <c r="G364" i="6"/>
  <c r="H364" i="6"/>
  <c r="I364" i="6"/>
  <c r="F365" i="6"/>
  <c r="G365" i="6"/>
  <c r="H365" i="6"/>
  <c r="I365" i="6"/>
  <c r="F366" i="6"/>
  <c r="G366" i="6"/>
  <c r="H366" i="6"/>
  <c r="I366" i="6"/>
  <c r="F367" i="6"/>
  <c r="G367" i="6"/>
  <c r="H367" i="6"/>
  <c r="I367" i="6"/>
  <c r="F368" i="6"/>
  <c r="G368" i="6"/>
  <c r="H368" i="6"/>
  <c r="I368" i="6"/>
  <c r="F369" i="6"/>
  <c r="G369" i="6"/>
  <c r="H369" i="6"/>
  <c r="I369" i="6"/>
  <c r="F370" i="6"/>
  <c r="G370" i="6"/>
  <c r="H370" i="6"/>
  <c r="I370" i="6"/>
  <c r="F371" i="6"/>
  <c r="G371" i="6"/>
  <c r="H371" i="6"/>
  <c r="I371" i="6"/>
  <c r="F372" i="6"/>
  <c r="G372" i="6"/>
  <c r="H372" i="6"/>
  <c r="I372" i="6"/>
  <c r="F373" i="6"/>
  <c r="G373" i="6"/>
  <c r="H373" i="6"/>
  <c r="I373" i="6"/>
  <c r="F374" i="6"/>
  <c r="G374" i="6"/>
  <c r="H374" i="6"/>
  <c r="I374" i="6"/>
  <c r="F375" i="6"/>
  <c r="G375" i="6"/>
  <c r="H375" i="6"/>
  <c r="I375" i="6"/>
  <c r="F376" i="6"/>
  <c r="G376" i="6"/>
  <c r="H376" i="6"/>
  <c r="I376" i="6"/>
  <c r="F377" i="6"/>
  <c r="G377" i="6"/>
  <c r="H377" i="6"/>
  <c r="I377" i="6"/>
  <c r="F378" i="6"/>
  <c r="G378" i="6"/>
  <c r="H378" i="6"/>
  <c r="I378" i="6"/>
  <c r="F379" i="6"/>
  <c r="G379" i="6"/>
  <c r="H379" i="6"/>
  <c r="I379" i="6"/>
  <c r="F380" i="6"/>
  <c r="G380" i="6"/>
  <c r="H380" i="6"/>
  <c r="I380" i="6"/>
  <c r="F381" i="6"/>
  <c r="G381" i="6"/>
  <c r="H381" i="6"/>
  <c r="I381" i="6"/>
  <c r="F382" i="6"/>
  <c r="G382" i="6"/>
  <c r="H382" i="6"/>
  <c r="I382" i="6"/>
  <c r="F383" i="6"/>
  <c r="G383" i="6"/>
  <c r="H383" i="6"/>
  <c r="I383" i="6"/>
  <c r="F384" i="6"/>
  <c r="G384" i="6"/>
  <c r="H384" i="6"/>
  <c r="I384" i="6"/>
  <c r="F385" i="6"/>
  <c r="G385" i="6"/>
  <c r="H385" i="6"/>
  <c r="I385" i="6"/>
  <c r="F386" i="6"/>
  <c r="G386" i="6"/>
  <c r="H386" i="6"/>
  <c r="I386" i="6"/>
  <c r="F387" i="6"/>
  <c r="G387" i="6"/>
  <c r="H387" i="6"/>
  <c r="I387" i="6"/>
  <c r="F388" i="6"/>
  <c r="G388" i="6"/>
  <c r="H388" i="6"/>
  <c r="I388" i="6"/>
  <c r="F389" i="6"/>
  <c r="G389" i="6"/>
  <c r="H389" i="6"/>
  <c r="I389" i="6"/>
  <c r="F390" i="6"/>
  <c r="G390" i="6"/>
  <c r="H390" i="6"/>
  <c r="I390" i="6"/>
  <c r="F391" i="6"/>
  <c r="G391" i="6"/>
  <c r="H391" i="6"/>
  <c r="I391" i="6"/>
  <c r="F392" i="6"/>
  <c r="G392" i="6"/>
  <c r="H392" i="6"/>
  <c r="I392" i="6"/>
  <c r="F393" i="6"/>
  <c r="G393" i="6"/>
  <c r="H393" i="6"/>
  <c r="I393" i="6"/>
  <c r="F394" i="6"/>
  <c r="G394" i="6"/>
  <c r="H394" i="6"/>
  <c r="I394" i="6"/>
  <c r="F395" i="6"/>
  <c r="G395" i="6"/>
  <c r="H395" i="6"/>
  <c r="I395" i="6"/>
  <c r="F396" i="6"/>
  <c r="G396" i="6"/>
  <c r="H396" i="6"/>
  <c r="I396" i="6"/>
  <c r="F397" i="6"/>
  <c r="G397" i="6"/>
  <c r="H397" i="6"/>
  <c r="I397" i="6"/>
  <c r="F398" i="6"/>
  <c r="G398" i="6"/>
  <c r="H398" i="6"/>
  <c r="I398" i="6"/>
  <c r="F399" i="6"/>
  <c r="G399" i="6"/>
  <c r="H399" i="6"/>
  <c r="I399" i="6"/>
  <c r="F400" i="6"/>
  <c r="G400" i="6"/>
  <c r="H400" i="6"/>
  <c r="I400" i="6"/>
  <c r="F401" i="6"/>
  <c r="G401" i="6"/>
  <c r="H401" i="6"/>
  <c r="I401" i="6"/>
  <c r="F402" i="6"/>
  <c r="G402" i="6"/>
  <c r="H402" i="6"/>
  <c r="I402" i="6"/>
  <c r="F403" i="6"/>
  <c r="G403" i="6"/>
  <c r="H403" i="6"/>
  <c r="I403" i="6"/>
  <c r="F404" i="6"/>
  <c r="G404" i="6"/>
  <c r="H404" i="6"/>
  <c r="I404" i="6"/>
  <c r="F405" i="6"/>
  <c r="G405" i="6"/>
  <c r="H405" i="6"/>
  <c r="I405" i="6"/>
  <c r="F406" i="6"/>
  <c r="G406" i="6"/>
  <c r="H406" i="6"/>
  <c r="I406" i="6"/>
  <c r="F407" i="6"/>
  <c r="G407" i="6"/>
  <c r="H407" i="6"/>
  <c r="I407" i="6"/>
  <c r="F408" i="6"/>
  <c r="G408" i="6"/>
  <c r="H408" i="6"/>
  <c r="I408" i="6"/>
  <c r="F409" i="6"/>
  <c r="G409" i="6"/>
  <c r="H409" i="6"/>
  <c r="I409" i="6"/>
  <c r="F410" i="6"/>
  <c r="G410" i="6"/>
  <c r="H410" i="6"/>
  <c r="I410" i="6"/>
  <c r="F411" i="6"/>
  <c r="G411" i="6"/>
  <c r="H411" i="6"/>
  <c r="I411" i="6"/>
  <c r="F412" i="6"/>
  <c r="G412" i="6"/>
  <c r="H412" i="6"/>
  <c r="I412" i="6"/>
  <c r="F413" i="6"/>
  <c r="G413" i="6"/>
  <c r="H413" i="6"/>
  <c r="I413" i="6"/>
  <c r="F414" i="6"/>
  <c r="G414" i="6"/>
  <c r="H414" i="6"/>
  <c r="I414" i="6"/>
  <c r="F415" i="6"/>
  <c r="G415" i="6"/>
  <c r="H415" i="6"/>
  <c r="I415" i="6"/>
  <c r="F416" i="6"/>
  <c r="G416" i="6"/>
  <c r="H416" i="6"/>
  <c r="I416" i="6"/>
  <c r="F417" i="6"/>
  <c r="G417" i="6"/>
  <c r="H417" i="6"/>
  <c r="I417" i="6"/>
  <c r="F418" i="6"/>
  <c r="G418" i="6"/>
  <c r="H418" i="6"/>
  <c r="I418" i="6"/>
  <c r="F419" i="6"/>
  <c r="G419" i="6"/>
  <c r="H419" i="6"/>
  <c r="I419" i="6"/>
  <c r="F420" i="6"/>
  <c r="G420" i="6"/>
  <c r="H420" i="6"/>
  <c r="I420" i="6"/>
  <c r="F421" i="6"/>
  <c r="G421" i="6"/>
  <c r="H421" i="6"/>
  <c r="I421" i="6"/>
  <c r="F422" i="6"/>
  <c r="G422" i="6"/>
  <c r="H422" i="6"/>
  <c r="I422" i="6"/>
  <c r="F423" i="6"/>
  <c r="G423" i="6"/>
  <c r="H423" i="6"/>
  <c r="I423" i="6"/>
  <c r="F424" i="6"/>
  <c r="G424" i="6"/>
  <c r="H424" i="6"/>
  <c r="I424" i="6"/>
  <c r="F425" i="6"/>
  <c r="G425" i="6"/>
  <c r="H425" i="6"/>
  <c r="I425" i="6"/>
  <c r="F426" i="6"/>
  <c r="G426" i="6"/>
  <c r="H426" i="6"/>
  <c r="I426" i="6"/>
  <c r="F427" i="6"/>
  <c r="G427" i="6"/>
  <c r="H427" i="6"/>
  <c r="I427" i="6"/>
  <c r="F428" i="6"/>
  <c r="G428" i="6"/>
  <c r="H428" i="6"/>
  <c r="I428" i="6"/>
  <c r="F429" i="6"/>
  <c r="G429" i="6"/>
  <c r="H429" i="6"/>
  <c r="I429" i="6"/>
  <c r="F430" i="6"/>
  <c r="G430" i="6"/>
  <c r="H430" i="6"/>
  <c r="I430" i="6"/>
  <c r="F431" i="6"/>
  <c r="G431" i="6"/>
  <c r="H431" i="6"/>
  <c r="I431" i="6"/>
  <c r="F432" i="6"/>
  <c r="G432" i="6"/>
  <c r="H432" i="6"/>
  <c r="I432" i="6"/>
  <c r="F433" i="6"/>
  <c r="G433" i="6"/>
  <c r="H433" i="6"/>
  <c r="I433" i="6"/>
  <c r="F434" i="6"/>
  <c r="G434" i="6"/>
  <c r="H434" i="6"/>
  <c r="I434" i="6"/>
  <c r="F435" i="6"/>
  <c r="G435" i="6"/>
  <c r="H435" i="6"/>
  <c r="I435" i="6"/>
  <c r="F436" i="6"/>
  <c r="G436" i="6"/>
  <c r="H436" i="6"/>
  <c r="I436" i="6"/>
  <c r="F437" i="6"/>
  <c r="G437" i="6"/>
  <c r="H437" i="6"/>
  <c r="I437" i="6"/>
  <c r="F438" i="6"/>
  <c r="G438" i="6"/>
  <c r="H438" i="6"/>
  <c r="I438" i="6"/>
  <c r="F439" i="6"/>
  <c r="G439" i="6"/>
  <c r="H439" i="6"/>
  <c r="I439" i="6"/>
  <c r="F440" i="6"/>
  <c r="G440" i="6"/>
  <c r="H440" i="6"/>
  <c r="I440" i="6"/>
  <c r="F441" i="6"/>
  <c r="G441" i="6"/>
  <c r="H441" i="6"/>
  <c r="I441" i="6"/>
  <c r="F442" i="6"/>
  <c r="G442" i="6"/>
  <c r="H442" i="6"/>
  <c r="I442" i="6"/>
  <c r="F443" i="6"/>
  <c r="G443" i="6"/>
  <c r="H443" i="6"/>
  <c r="I443" i="6"/>
  <c r="F444" i="6"/>
  <c r="G444" i="6"/>
  <c r="H444" i="6"/>
  <c r="I444" i="6"/>
  <c r="F445" i="6"/>
  <c r="G445" i="6"/>
  <c r="H445" i="6"/>
  <c r="I445" i="6"/>
  <c r="F446" i="6"/>
  <c r="G446" i="6"/>
  <c r="H446" i="6"/>
  <c r="I446" i="6"/>
  <c r="F447" i="6"/>
  <c r="G447" i="6"/>
  <c r="H447" i="6"/>
  <c r="I447" i="6"/>
  <c r="F448" i="6"/>
  <c r="G448" i="6"/>
  <c r="H448" i="6"/>
  <c r="I448" i="6"/>
  <c r="F449" i="6"/>
  <c r="G449" i="6"/>
  <c r="H449" i="6"/>
  <c r="I449" i="6"/>
  <c r="F450" i="6"/>
  <c r="G450" i="6"/>
  <c r="H450" i="6"/>
  <c r="I450" i="6"/>
  <c r="F451" i="6"/>
  <c r="G451" i="6"/>
  <c r="H451" i="6"/>
  <c r="I451" i="6"/>
  <c r="F452" i="6"/>
  <c r="G452" i="6"/>
  <c r="H452" i="6"/>
  <c r="I452" i="6"/>
  <c r="F453" i="6"/>
  <c r="G453" i="6"/>
  <c r="H453" i="6"/>
  <c r="I453" i="6"/>
  <c r="F454" i="6"/>
  <c r="G454" i="6"/>
  <c r="H454" i="6"/>
  <c r="I454" i="6"/>
  <c r="F455" i="6"/>
  <c r="G455" i="6"/>
  <c r="H455" i="6"/>
  <c r="I455" i="6"/>
  <c r="F456" i="6"/>
  <c r="G456" i="6"/>
  <c r="H456" i="6"/>
  <c r="I456" i="6"/>
  <c r="F457" i="6"/>
  <c r="G457" i="6"/>
  <c r="H457" i="6"/>
  <c r="I457" i="6"/>
  <c r="F458" i="6"/>
  <c r="G458" i="6"/>
  <c r="H458" i="6"/>
  <c r="I458" i="6"/>
  <c r="F459" i="6"/>
  <c r="G459" i="6"/>
  <c r="H459" i="6"/>
  <c r="I459" i="6"/>
  <c r="F460" i="6"/>
  <c r="G460" i="6"/>
  <c r="H460" i="6"/>
  <c r="I460" i="6"/>
  <c r="F461" i="6"/>
  <c r="G461" i="6"/>
  <c r="H461" i="6"/>
  <c r="I461" i="6"/>
  <c r="F462" i="6"/>
  <c r="G462" i="6"/>
  <c r="H462" i="6"/>
  <c r="I462" i="6"/>
  <c r="F463" i="6"/>
  <c r="G463" i="6"/>
  <c r="H463" i="6"/>
  <c r="I463" i="6"/>
  <c r="F464" i="6"/>
  <c r="G464" i="6"/>
  <c r="H464" i="6"/>
  <c r="I464" i="6"/>
  <c r="F465" i="6"/>
  <c r="G465" i="6"/>
  <c r="H465" i="6"/>
  <c r="I465" i="6"/>
  <c r="F466" i="6"/>
  <c r="G466" i="6"/>
  <c r="H466" i="6"/>
  <c r="I466" i="6"/>
  <c r="F467" i="6"/>
  <c r="G467" i="6"/>
  <c r="H467" i="6"/>
  <c r="I467" i="6"/>
  <c r="F468" i="6"/>
  <c r="G468" i="6"/>
  <c r="H468" i="6"/>
  <c r="I468" i="6"/>
  <c r="F469" i="6"/>
  <c r="G469" i="6"/>
  <c r="H469" i="6"/>
  <c r="I469" i="6"/>
  <c r="F470" i="6"/>
  <c r="G470" i="6"/>
  <c r="H470" i="6"/>
  <c r="I470" i="6"/>
  <c r="F471" i="6"/>
  <c r="G471" i="6"/>
  <c r="H471" i="6"/>
  <c r="I471" i="6"/>
  <c r="F472" i="6"/>
  <c r="G472" i="6"/>
  <c r="H472" i="6"/>
  <c r="I472" i="6"/>
  <c r="F473" i="6"/>
  <c r="G473" i="6"/>
  <c r="H473" i="6"/>
  <c r="I473" i="6"/>
  <c r="F474" i="6"/>
  <c r="G474" i="6"/>
  <c r="H474" i="6"/>
  <c r="I474" i="6"/>
  <c r="F475" i="6"/>
  <c r="G475" i="6"/>
  <c r="H475" i="6"/>
  <c r="I475" i="6"/>
  <c r="F476" i="6"/>
  <c r="G476" i="6"/>
  <c r="H476" i="6"/>
  <c r="I476" i="6"/>
  <c r="F477" i="6"/>
  <c r="G477" i="6"/>
  <c r="H477" i="6"/>
  <c r="I477" i="6"/>
  <c r="F478" i="6"/>
  <c r="G478" i="6"/>
  <c r="H478" i="6"/>
  <c r="I478" i="6"/>
  <c r="F479" i="6"/>
  <c r="G479" i="6"/>
  <c r="H479" i="6"/>
  <c r="I479" i="6"/>
  <c r="F480" i="6"/>
  <c r="G480" i="6"/>
  <c r="H480" i="6"/>
  <c r="I480" i="6"/>
  <c r="F481" i="6"/>
  <c r="G481" i="6"/>
  <c r="H481" i="6"/>
  <c r="I481" i="6"/>
  <c r="F482" i="6"/>
  <c r="G482" i="6"/>
  <c r="H482" i="6"/>
  <c r="I482" i="6"/>
  <c r="F483" i="6"/>
  <c r="G483" i="6"/>
  <c r="H483" i="6"/>
  <c r="I483" i="6"/>
  <c r="F484" i="6"/>
  <c r="G484" i="6"/>
  <c r="H484" i="6"/>
  <c r="I484" i="6"/>
  <c r="F485" i="6"/>
  <c r="G485" i="6"/>
  <c r="H485" i="6"/>
  <c r="I485" i="6"/>
  <c r="F486" i="6"/>
  <c r="G486" i="6"/>
  <c r="H486" i="6"/>
  <c r="I486" i="6"/>
  <c r="F487" i="6"/>
  <c r="G487" i="6"/>
  <c r="H487" i="6"/>
  <c r="I487" i="6"/>
  <c r="F488" i="6"/>
  <c r="G488" i="6"/>
  <c r="H488" i="6"/>
  <c r="I488" i="6"/>
  <c r="F489" i="6"/>
  <c r="G489" i="6"/>
  <c r="H489" i="6"/>
  <c r="I489" i="6"/>
  <c r="F490" i="6"/>
  <c r="G490" i="6"/>
  <c r="H490" i="6"/>
  <c r="I490" i="6"/>
  <c r="F491" i="6"/>
  <c r="G491" i="6"/>
  <c r="H491" i="6"/>
  <c r="I491" i="6"/>
  <c r="F492" i="6"/>
  <c r="G492" i="6"/>
  <c r="H492" i="6"/>
  <c r="I492" i="6"/>
  <c r="F493" i="6"/>
  <c r="G493" i="6"/>
  <c r="H493" i="6"/>
  <c r="I493" i="6"/>
  <c r="F494" i="6"/>
  <c r="G494" i="6"/>
  <c r="H494" i="6"/>
  <c r="I494" i="6"/>
  <c r="F495" i="6"/>
  <c r="G495" i="6"/>
  <c r="H495" i="6"/>
  <c r="I495" i="6"/>
  <c r="F496" i="6"/>
  <c r="G496" i="6"/>
  <c r="H496" i="6"/>
  <c r="I496" i="6"/>
  <c r="F497" i="6"/>
  <c r="G497" i="6"/>
  <c r="H497" i="6"/>
  <c r="I497" i="6"/>
  <c r="F498" i="6"/>
  <c r="G498" i="6"/>
  <c r="H498" i="6"/>
  <c r="I498" i="6"/>
  <c r="F499" i="6"/>
  <c r="G499" i="6"/>
  <c r="H499" i="6"/>
  <c r="I499" i="6"/>
  <c r="F500" i="6"/>
  <c r="G500" i="6"/>
  <c r="H500" i="6"/>
  <c r="I500" i="6"/>
  <c r="F501" i="6"/>
  <c r="G501" i="6"/>
  <c r="H501" i="6"/>
  <c r="I501" i="6"/>
  <c r="F502" i="6"/>
  <c r="G502" i="6"/>
  <c r="H502" i="6"/>
  <c r="I502" i="6"/>
  <c r="F503" i="6"/>
  <c r="G503" i="6"/>
  <c r="H503" i="6"/>
  <c r="I503" i="6"/>
  <c r="F504" i="6"/>
  <c r="G504" i="6"/>
  <c r="H504" i="6"/>
  <c r="I504" i="6"/>
  <c r="F505" i="6"/>
  <c r="G505" i="6"/>
  <c r="H505" i="6"/>
  <c r="I505" i="6"/>
  <c r="F506" i="6"/>
  <c r="G506" i="6"/>
  <c r="H506" i="6"/>
  <c r="I506" i="6"/>
  <c r="F507" i="6"/>
  <c r="G507" i="6"/>
  <c r="H507" i="6"/>
  <c r="I507" i="6"/>
  <c r="F508" i="6"/>
  <c r="G508" i="6"/>
  <c r="H508" i="6"/>
  <c r="I508" i="6"/>
  <c r="F509" i="6"/>
  <c r="G509" i="6"/>
  <c r="H509" i="6"/>
  <c r="I509" i="6"/>
  <c r="F510" i="6"/>
  <c r="G510" i="6"/>
  <c r="H510" i="6"/>
  <c r="I510" i="6"/>
  <c r="F511" i="6"/>
  <c r="G511" i="6"/>
  <c r="H511" i="6"/>
  <c r="I511" i="6"/>
  <c r="F512" i="6"/>
  <c r="G512" i="6"/>
  <c r="H512" i="6"/>
  <c r="I512" i="6"/>
  <c r="F513" i="6"/>
  <c r="G513" i="6"/>
  <c r="H513" i="6"/>
  <c r="I513" i="6"/>
  <c r="F514" i="6"/>
  <c r="G514" i="6"/>
  <c r="H514" i="6"/>
  <c r="I514" i="6"/>
  <c r="F515" i="6"/>
  <c r="G515" i="6"/>
  <c r="H515" i="6"/>
  <c r="I515" i="6"/>
  <c r="F516" i="6"/>
  <c r="G516" i="6"/>
  <c r="H516" i="6"/>
  <c r="I516" i="6"/>
  <c r="F517" i="6"/>
  <c r="G517" i="6"/>
  <c r="H517" i="6"/>
  <c r="I517" i="6"/>
  <c r="F518" i="6"/>
  <c r="G518" i="6"/>
  <c r="H518" i="6"/>
  <c r="I518" i="6"/>
  <c r="F519" i="6"/>
  <c r="G519" i="6"/>
  <c r="H519" i="6"/>
  <c r="I519" i="6"/>
  <c r="F520" i="6"/>
  <c r="G520" i="6"/>
  <c r="H520" i="6"/>
  <c r="I520" i="6"/>
  <c r="F521" i="6"/>
  <c r="G521" i="6"/>
  <c r="H521" i="6"/>
  <c r="I521" i="6"/>
  <c r="F522" i="6"/>
  <c r="G522" i="6"/>
  <c r="H522" i="6"/>
  <c r="I522" i="6"/>
  <c r="F523" i="6"/>
  <c r="G523" i="6"/>
  <c r="H523" i="6"/>
  <c r="I523" i="6"/>
  <c r="F524" i="6"/>
  <c r="G524" i="6"/>
  <c r="H524" i="6"/>
  <c r="I524" i="6"/>
  <c r="F525" i="6"/>
  <c r="G525" i="6"/>
  <c r="H525" i="6"/>
  <c r="I525" i="6"/>
  <c r="F526" i="6"/>
  <c r="G526" i="6"/>
  <c r="H526" i="6"/>
  <c r="I526" i="6"/>
  <c r="F527" i="6"/>
  <c r="G527" i="6"/>
  <c r="H527" i="6"/>
  <c r="I527" i="6"/>
  <c r="F528" i="6"/>
  <c r="G528" i="6"/>
  <c r="H528" i="6"/>
  <c r="I528" i="6"/>
  <c r="F529" i="6"/>
  <c r="G529" i="6"/>
  <c r="H529" i="6"/>
  <c r="I529" i="6"/>
  <c r="F530" i="6"/>
  <c r="G530" i="6"/>
  <c r="H530" i="6"/>
  <c r="I530" i="6"/>
  <c r="F531" i="6"/>
  <c r="G531" i="6"/>
  <c r="H531" i="6"/>
  <c r="I531" i="6"/>
  <c r="F532" i="6"/>
  <c r="G532" i="6"/>
  <c r="H532" i="6"/>
  <c r="I532" i="6"/>
  <c r="F533" i="6"/>
  <c r="G533" i="6"/>
  <c r="H533" i="6"/>
  <c r="I533" i="6"/>
  <c r="F534" i="6"/>
  <c r="G534" i="6"/>
  <c r="H534" i="6"/>
  <c r="I534" i="6"/>
  <c r="F535" i="6"/>
  <c r="G535" i="6"/>
  <c r="H535" i="6"/>
  <c r="I535" i="6"/>
  <c r="F536" i="6"/>
  <c r="G536" i="6"/>
  <c r="H536" i="6"/>
  <c r="I536" i="6"/>
  <c r="F537" i="6"/>
  <c r="G537" i="6"/>
  <c r="H537" i="6"/>
  <c r="I537" i="6"/>
  <c r="F538" i="6"/>
  <c r="G538" i="6"/>
  <c r="H538" i="6"/>
  <c r="I538" i="6"/>
  <c r="F539" i="6"/>
  <c r="G539" i="6"/>
  <c r="H539" i="6"/>
  <c r="I539" i="6"/>
  <c r="F540" i="6"/>
  <c r="G540" i="6"/>
  <c r="H540" i="6"/>
  <c r="I540" i="6"/>
  <c r="F541" i="6"/>
  <c r="G541" i="6"/>
  <c r="H541" i="6"/>
  <c r="I541" i="6"/>
  <c r="F542" i="6"/>
  <c r="G542" i="6"/>
  <c r="H542" i="6"/>
  <c r="I542" i="6"/>
  <c r="F543" i="6"/>
  <c r="G543" i="6"/>
  <c r="H543" i="6"/>
  <c r="I543" i="6"/>
  <c r="F544" i="6"/>
  <c r="G544" i="6"/>
  <c r="H544" i="6"/>
  <c r="I544" i="6"/>
  <c r="F545" i="6"/>
  <c r="G545" i="6"/>
  <c r="H545" i="6"/>
  <c r="I545" i="6"/>
  <c r="F546" i="6"/>
  <c r="G546" i="6"/>
  <c r="H546" i="6"/>
  <c r="I546" i="6"/>
  <c r="F547" i="6"/>
  <c r="G547" i="6"/>
  <c r="H547" i="6"/>
  <c r="I547" i="6"/>
  <c r="F548" i="6"/>
  <c r="G548" i="6"/>
  <c r="H548" i="6"/>
  <c r="I548" i="6"/>
  <c r="F549" i="6"/>
  <c r="G549" i="6"/>
  <c r="H549" i="6"/>
  <c r="I549" i="6"/>
  <c r="F550" i="6"/>
  <c r="G550" i="6"/>
  <c r="H550" i="6"/>
  <c r="I550" i="6"/>
  <c r="F551" i="6"/>
  <c r="G551" i="6"/>
  <c r="H551" i="6"/>
  <c r="I551" i="6"/>
  <c r="F552" i="6"/>
  <c r="G552" i="6"/>
  <c r="H552" i="6"/>
  <c r="I552" i="6"/>
  <c r="F553" i="6"/>
  <c r="G553" i="6"/>
  <c r="H553" i="6"/>
  <c r="I553" i="6"/>
  <c r="F554" i="6"/>
  <c r="G554" i="6"/>
  <c r="H554" i="6"/>
  <c r="I554" i="6"/>
  <c r="F555" i="6"/>
  <c r="G555" i="6"/>
  <c r="H555" i="6"/>
  <c r="I555" i="6"/>
  <c r="F556" i="6"/>
  <c r="G556" i="6"/>
  <c r="H556" i="6"/>
  <c r="I556" i="6"/>
  <c r="F557" i="6"/>
  <c r="G557" i="6"/>
  <c r="H557" i="6"/>
  <c r="I557" i="6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J1716" i="1"/>
  <c r="K1716" i="1"/>
  <c r="L1716" i="1"/>
  <c r="I1717" i="1"/>
  <c r="J1717" i="1"/>
  <c r="K1717" i="1"/>
  <c r="L1717" i="1"/>
  <c r="I1718" i="1"/>
  <c r="J1718" i="1"/>
  <c r="K1718" i="1"/>
  <c r="L1718" i="1"/>
  <c r="I1719" i="1"/>
  <c r="J1719" i="1"/>
  <c r="K1719" i="1"/>
  <c r="L1719" i="1"/>
  <c r="I1720" i="1"/>
  <c r="J1720" i="1"/>
  <c r="K1720" i="1"/>
  <c r="L1720" i="1"/>
  <c r="I1721" i="1"/>
  <c r="J1721" i="1"/>
  <c r="K1721" i="1"/>
  <c r="L1721" i="1"/>
  <c r="I1722" i="1"/>
  <c r="J1722" i="1"/>
  <c r="K1722" i="1"/>
  <c r="L1722" i="1"/>
  <c r="I1723" i="1"/>
  <c r="J1723" i="1"/>
  <c r="K1723" i="1"/>
  <c r="L1723" i="1"/>
  <c r="I1724" i="1"/>
  <c r="J1724" i="1"/>
  <c r="K1724" i="1"/>
  <c r="L1724" i="1"/>
  <c r="I1725" i="1"/>
  <c r="J1725" i="1"/>
  <c r="K1725" i="1"/>
  <c r="L1725" i="1"/>
  <c r="B10" i="1" l="1"/>
  <c r="B9" i="1"/>
  <c r="B5" i="1" s="1"/>
  <c r="C10" i="9" s="1"/>
  <c r="G19" i="25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377" i="23"/>
  <c r="D378" i="23"/>
  <c r="D379" i="23"/>
  <c r="D380" i="23"/>
  <c r="D381" i="23"/>
  <c r="D382" i="23"/>
  <c r="D383" i="23"/>
  <c r="D384" i="23"/>
  <c r="D385" i="23"/>
  <c r="D386" i="23"/>
  <c r="D387" i="23"/>
  <c r="D388" i="23"/>
  <c r="D389" i="23"/>
  <c r="D390" i="23"/>
  <c r="D391" i="23"/>
  <c r="D392" i="23"/>
  <c r="D393" i="23"/>
  <c r="D394" i="23"/>
  <c r="D395" i="23"/>
  <c r="D396" i="23"/>
  <c r="D397" i="23"/>
  <c r="D398" i="23"/>
  <c r="D399" i="23"/>
  <c r="D400" i="23"/>
  <c r="D401" i="23"/>
  <c r="D402" i="23"/>
  <c r="D403" i="23"/>
  <c r="D404" i="23"/>
  <c r="D405" i="23"/>
  <c r="D406" i="23"/>
  <c r="D407" i="23"/>
  <c r="D408" i="23"/>
  <c r="D409" i="23"/>
  <c r="D410" i="23"/>
  <c r="D411" i="23"/>
  <c r="D412" i="23"/>
  <c r="D413" i="23"/>
  <c r="D414" i="23"/>
  <c r="D415" i="23"/>
  <c r="D416" i="23"/>
  <c r="D417" i="23"/>
  <c r="D418" i="23"/>
  <c r="D419" i="23"/>
  <c r="D420" i="23"/>
  <c r="D421" i="23"/>
  <c r="D422" i="23"/>
  <c r="D423" i="23"/>
  <c r="D424" i="23"/>
  <c r="D425" i="23"/>
  <c r="D426" i="23"/>
  <c r="D427" i="23"/>
  <c r="D428" i="23"/>
  <c r="D429" i="23"/>
  <c r="D430" i="23"/>
  <c r="D431" i="23"/>
  <c r="D432" i="23"/>
  <c r="D433" i="23"/>
  <c r="D434" i="23"/>
  <c r="D435" i="23"/>
  <c r="D436" i="23"/>
  <c r="D437" i="23"/>
  <c r="D438" i="23"/>
  <c r="D439" i="23"/>
  <c r="D440" i="23"/>
  <c r="D441" i="23"/>
  <c r="D442" i="23"/>
  <c r="D443" i="23"/>
  <c r="D444" i="23"/>
  <c r="D445" i="23"/>
  <c r="D446" i="23"/>
  <c r="D447" i="23"/>
  <c r="D448" i="23"/>
  <c r="D449" i="23"/>
  <c r="D450" i="23"/>
  <c r="D451" i="23"/>
  <c r="D452" i="23"/>
  <c r="D453" i="23"/>
  <c r="D454" i="23"/>
  <c r="D455" i="23"/>
  <c r="D456" i="23"/>
  <c r="D457" i="23"/>
  <c r="D458" i="23"/>
  <c r="D459" i="23"/>
  <c r="D460" i="23"/>
  <c r="D461" i="23"/>
  <c r="D462" i="23"/>
  <c r="D463" i="23"/>
  <c r="D464" i="23"/>
  <c r="D465" i="23"/>
  <c r="D466" i="23"/>
  <c r="D467" i="23"/>
  <c r="D468" i="23"/>
  <c r="D469" i="23"/>
  <c r="D470" i="23"/>
  <c r="D471" i="23"/>
  <c r="D472" i="23"/>
  <c r="D473" i="23"/>
  <c r="D474" i="23"/>
  <c r="D475" i="23"/>
  <c r="D476" i="23"/>
  <c r="D477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J190" i="23"/>
  <c r="J191" i="23"/>
  <c r="J192" i="23"/>
  <c r="J193" i="23"/>
  <c r="J194" i="23"/>
  <c r="J195" i="23"/>
  <c r="J196" i="23"/>
  <c r="J197" i="23"/>
  <c r="J198" i="23"/>
  <c r="J199" i="23"/>
  <c r="J200" i="23"/>
  <c r="J201" i="23"/>
  <c r="J202" i="23"/>
  <c r="J203" i="23"/>
  <c r="J204" i="23"/>
  <c r="J205" i="23"/>
  <c r="J206" i="23"/>
  <c r="J207" i="23"/>
  <c r="J208" i="23"/>
  <c r="J209" i="23"/>
  <c r="J210" i="23"/>
  <c r="J211" i="23"/>
  <c r="J212" i="23"/>
  <c r="J213" i="23"/>
  <c r="J214" i="23"/>
  <c r="J215" i="23"/>
  <c r="J216" i="23"/>
  <c r="J217" i="23"/>
  <c r="J218" i="23"/>
  <c r="J219" i="23"/>
  <c r="J220" i="23"/>
  <c r="J221" i="23"/>
  <c r="J222" i="23"/>
  <c r="J223" i="23"/>
  <c r="J224" i="23"/>
  <c r="J225" i="23"/>
  <c r="J226" i="23"/>
  <c r="J227" i="23"/>
  <c r="J228" i="23"/>
  <c r="J229" i="23"/>
  <c r="J230" i="23"/>
  <c r="J231" i="23"/>
  <c r="J232" i="23"/>
  <c r="J233" i="23"/>
  <c r="J234" i="23"/>
  <c r="J235" i="23"/>
  <c r="J236" i="23"/>
  <c r="J237" i="23"/>
  <c r="J238" i="23"/>
  <c r="J239" i="23"/>
  <c r="J240" i="23"/>
  <c r="J241" i="23"/>
  <c r="J242" i="23"/>
  <c r="J243" i="23"/>
  <c r="J244" i="23"/>
  <c r="J245" i="23"/>
  <c r="J246" i="23"/>
  <c r="J247" i="23"/>
  <c r="J248" i="23"/>
  <c r="J249" i="23"/>
  <c r="J250" i="23"/>
  <c r="J251" i="23"/>
  <c r="J252" i="23"/>
  <c r="J253" i="23"/>
  <c r="J254" i="23"/>
  <c r="J255" i="23"/>
  <c r="J256" i="23"/>
  <c r="J257" i="23"/>
  <c r="J258" i="23"/>
  <c r="J259" i="23"/>
  <c r="J260" i="23"/>
  <c r="J261" i="23"/>
  <c r="J262" i="23"/>
  <c r="J263" i="23"/>
  <c r="J264" i="23"/>
  <c r="J265" i="23"/>
  <c r="J266" i="23"/>
  <c r="J267" i="23"/>
  <c r="J268" i="23"/>
  <c r="J269" i="23"/>
  <c r="J270" i="23"/>
  <c r="J271" i="23"/>
  <c r="J272" i="23"/>
  <c r="J273" i="23"/>
  <c r="J274" i="23"/>
  <c r="J275" i="23"/>
  <c r="J276" i="23"/>
  <c r="J277" i="23"/>
  <c r="J278" i="23"/>
  <c r="J279" i="23"/>
  <c r="J280" i="23"/>
  <c r="J281" i="23"/>
  <c r="J282" i="23"/>
  <c r="J283" i="23"/>
  <c r="J284" i="23"/>
  <c r="J285" i="23"/>
  <c r="J286" i="23"/>
  <c r="J287" i="23"/>
  <c r="J288" i="23"/>
  <c r="J289" i="23"/>
  <c r="J290" i="23"/>
  <c r="J291" i="23"/>
  <c r="J292" i="23"/>
  <c r="J293" i="23"/>
  <c r="J294" i="23"/>
  <c r="J295" i="23"/>
  <c r="J296" i="23"/>
  <c r="J297" i="23"/>
  <c r="J298" i="23"/>
  <c r="J299" i="23"/>
  <c r="J300" i="23"/>
  <c r="J301" i="23"/>
  <c r="J302" i="23"/>
  <c r="J303" i="23"/>
  <c r="J304" i="23"/>
  <c r="J305" i="23"/>
  <c r="J306" i="23"/>
  <c r="J307" i="23"/>
  <c r="J308" i="23"/>
  <c r="J309" i="23"/>
  <c r="J310" i="23"/>
  <c r="J311" i="23"/>
  <c r="J312" i="23"/>
  <c r="J313" i="23"/>
  <c r="J314" i="23"/>
  <c r="J315" i="23"/>
  <c r="J316" i="23"/>
  <c r="J317" i="23"/>
  <c r="J318" i="23"/>
  <c r="J319" i="23"/>
  <c r="J320" i="23"/>
  <c r="J321" i="23"/>
  <c r="J322" i="23"/>
  <c r="J323" i="23"/>
  <c r="J324" i="23"/>
  <c r="J325" i="23"/>
  <c r="J326" i="23"/>
  <c r="J327" i="23"/>
  <c r="J328" i="23"/>
  <c r="J329" i="23"/>
  <c r="J330" i="23"/>
  <c r="J331" i="23"/>
  <c r="J332" i="23"/>
  <c r="J333" i="23"/>
  <c r="J334" i="23"/>
  <c r="J335" i="23"/>
  <c r="J336" i="23"/>
  <c r="J337" i="23"/>
  <c r="J338" i="23"/>
  <c r="J339" i="23"/>
  <c r="J340" i="23"/>
  <c r="J341" i="23"/>
  <c r="J342" i="23"/>
  <c r="J343" i="23"/>
  <c r="J344" i="23"/>
  <c r="J345" i="23"/>
  <c r="J346" i="23"/>
  <c r="J347" i="23"/>
  <c r="J348" i="23"/>
  <c r="J349" i="23"/>
  <c r="J350" i="23"/>
  <c r="J351" i="23"/>
  <c r="J352" i="23"/>
  <c r="J353" i="23"/>
  <c r="J354" i="23"/>
  <c r="J355" i="23"/>
  <c r="J356" i="23"/>
  <c r="J357" i="23"/>
  <c r="J358" i="23"/>
  <c r="J359" i="23"/>
  <c r="J360" i="23"/>
  <c r="J361" i="23"/>
  <c r="J362" i="23"/>
  <c r="J363" i="23"/>
  <c r="J364" i="23"/>
  <c r="J365" i="23"/>
  <c r="J366" i="23"/>
  <c r="J367" i="23"/>
  <c r="J368" i="23"/>
  <c r="J369" i="23"/>
  <c r="J370" i="23"/>
  <c r="J371" i="23"/>
  <c r="J372" i="23"/>
  <c r="J373" i="23"/>
  <c r="J374" i="23"/>
  <c r="J375" i="23"/>
  <c r="J376" i="23"/>
  <c r="J377" i="23"/>
  <c r="J378" i="23"/>
  <c r="J379" i="23"/>
  <c r="J380" i="23"/>
  <c r="J381" i="23"/>
  <c r="J382" i="23"/>
  <c r="J383" i="23"/>
  <c r="J384" i="23"/>
  <c r="J385" i="23"/>
  <c r="J386" i="23"/>
  <c r="J387" i="23"/>
  <c r="J388" i="23"/>
  <c r="J389" i="23"/>
  <c r="J390" i="23"/>
  <c r="J391" i="23"/>
  <c r="J392" i="23"/>
  <c r="J393" i="23"/>
  <c r="E4" i="24"/>
  <c r="D478" i="23"/>
  <c r="D479" i="23"/>
  <c r="D480" i="23"/>
  <c r="D481" i="23"/>
  <c r="D482" i="23"/>
  <c r="D483" i="23"/>
  <c r="D484" i="23"/>
  <c r="D485" i="23"/>
  <c r="D486" i="23"/>
  <c r="D487" i="23"/>
  <c r="D488" i="23"/>
  <c r="D489" i="23"/>
  <c r="D490" i="23"/>
  <c r="D491" i="23"/>
  <c r="D492" i="23"/>
  <c r="D493" i="23"/>
  <c r="D494" i="23"/>
  <c r="D495" i="23"/>
  <c r="D496" i="23"/>
  <c r="D497" i="23"/>
  <c r="D498" i="23"/>
  <c r="D499" i="23"/>
  <c r="D500" i="23"/>
  <c r="Q27" i="23"/>
  <c r="R27" i="23"/>
  <c r="Q28" i="23"/>
  <c r="R28" i="23"/>
  <c r="Q29" i="23"/>
  <c r="R29" i="23"/>
  <c r="Q30" i="23"/>
  <c r="R30" i="23"/>
  <c r="Q31" i="23"/>
  <c r="R31" i="23"/>
  <c r="Q32" i="23"/>
  <c r="R32" i="23"/>
  <c r="Q33" i="23"/>
  <c r="R33" i="23"/>
  <c r="Q34" i="23"/>
  <c r="R34" i="23"/>
  <c r="Q35" i="23"/>
  <c r="R35" i="23"/>
  <c r="Q24" i="23"/>
  <c r="R24" i="23"/>
  <c r="Q25" i="23"/>
  <c r="R25" i="23"/>
  <c r="Q26" i="23"/>
  <c r="R26" i="23"/>
  <c r="Q21" i="23" l="1"/>
  <c r="Q22" i="23"/>
  <c r="Q23" i="23"/>
  <c r="R20" i="23"/>
  <c r="R21" i="23"/>
  <c r="R22" i="23"/>
  <c r="R23" i="23"/>
  <c r="Q20" i="23"/>
  <c r="R15" i="23"/>
  <c r="R16" i="23"/>
  <c r="R17" i="23"/>
  <c r="R18" i="23"/>
  <c r="R19" i="23"/>
  <c r="R14" i="23"/>
  <c r="Q15" i="23"/>
  <c r="Q16" i="23"/>
  <c r="Q17" i="23"/>
  <c r="Q18" i="23"/>
  <c r="Q19" i="23"/>
  <c r="Q14" i="23"/>
  <c r="O6" i="23"/>
  <c r="T13" i="23" l="1"/>
  <c r="R12" i="23"/>
  <c r="M6" i="23"/>
  <c r="N6" i="23"/>
  <c r="U13" i="23" l="1"/>
  <c r="C13" i="23"/>
  <c r="C13" i="24" s="1"/>
  <c r="C14" i="23"/>
  <c r="C14" i="24" s="1"/>
  <c r="C15" i="23"/>
  <c r="C15" i="24" s="1"/>
  <c r="C12" i="23"/>
  <c r="C12" i="24" s="1"/>
  <c r="B13" i="23"/>
  <c r="B14" i="23"/>
  <c r="B15" i="23"/>
  <c r="B12" i="23"/>
  <c r="J2" i="23" l="1"/>
  <c r="H4" i="24" s="1"/>
  <c r="D7" i="23" l="1"/>
  <c r="E8" i="24" s="1"/>
  <c r="D6" i="23"/>
  <c r="E7" i="24" s="1"/>
  <c r="D3" i="23"/>
  <c r="E5" i="24" s="1"/>
  <c r="D15" i="23"/>
  <c r="E15" i="24" s="1"/>
  <c r="D14" i="23"/>
  <c r="E14" i="24" s="1"/>
  <c r="D13" i="23"/>
  <c r="E13" i="24" s="1"/>
  <c r="D12" i="23"/>
  <c r="E12" i="24" s="1"/>
  <c r="J6" i="23" l="1"/>
  <c r="H7" i="24" s="1"/>
  <c r="D4" i="23"/>
  <c r="J5" i="23"/>
  <c r="H6" i="24" s="1"/>
  <c r="J3" i="23"/>
  <c r="H5" i="24" s="1"/>
  <c r="D8" i="23"/>
  <c r="E9" i="24" s="1"/>
  <c r="Q12" i="23" l="1"/>
  <c r="E6" i="24"/>
  <c r="H9" i="23"/>
  <c r="H10" i="23"/>
  <c r="D13" i="21" l="1"/>
  <c r="D8" i="21"/>
  <c r="A1" i="21"/>
  <c r="D8" i="19" l="1"/>
  <c r="D13" i="19"/>
  <c r="D20" i="21"/>
  <c r="B6" i="1" l="1"/>
  <c r="D20" i="19"/>
  <c r="E12" i="4"/>
  <c r="F12" i="4"/>
  <c r="G12" i="4"/>
  <c r="H12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20" i="4"/>
  <c r="F20" i="4"/>
  <c r="G20" i="4"/>
  <c r="H20" i="4"/>
  <c r="E21" i="4"/>
  <c r="F21" i="4"/>
  <c r="G21" i="4"/>
  <c r="H21" i="4"/>
  <c r="E22" i="4"/>
  <c r="F22" i="4"/>
  <c r="G22" i="4"/>
  <c r="H22" i="4"/>
  <c r="E23" i="4"/>
  <c r="F23" i="4"/>
  <c r="G23" i="4"/>
  <c r="H23" i="4"/>
  <c r="E24" i="4"/>
  <c r="F24" i="4"/>
  <c r="G24" i="4"/>
  <c r="H24" i="4"/>
  <c r="E25" i="4"/>
  <c r="F25" i="4"/>
  <c r="G25" i="4"/>
  <c r="H25" i="4"/>
  <c r="E26" i="4"/>
  <c r="F26" i="4"/>
  <c r="G26" i="4"/>
  <c r="H26" i="4"/>
  <c r="E27" i="4"/>
  <c r="F27" i="4"/>
  <c r="G27" i="4"/>
  <c r="H27" i="4"/>
  <c r="E28" i="4"/>
  <c r="F28" i="4"/>
  <c r="G28" i="4"/>
  <c r="H28" i="4"/>
  <c r="E29" i="4"/>
  <c r="F29" i="4"/>
  <c r="G29" i="4"/>
  <c r="H29" i="4"/>
  <c r="E30" i="4"/>
  <c r="F30" i="4"/>
  <c r="G30" i="4"/>
  <c r="H30" i="4"/>
  <c r="E31" i="4"/>
  <c r="F31" i="4"/>
  <c r="G31" i="4"/>
  <c r="H31" i="4"/>
  <c r="E32" i="4"/>
  <c r="F32" i="4"/>
  <c r="G32" i="4"/>
  <c r="H32" i="4"/>
  <c r="E33" i="4"/>
  <c r="F33" i="4"/>
  <c r="G33" i="4"/>
  <c r="H33" i="4"/>
  <c r="E34" i="4"/>
  <c r="F34" i="4"/>
  <c r="G34" i="4"/>
  <c r="H34" i="4"/>
  <c r="E35" i="4"/>
  <c r="F35" i="4"/>
  <c r="G35" i="4"/>
  <c r="H35" i="4"/>
  <c r="E36" i="4"/>
  <c r="F36" i="4"/>
  <c r="G36" i="4"/>
  <c r="H36" i="4"/>
  <c r="E37" i="4"/>
  <c r="F37" i="4"/>
  <c r="G37" i="4"/>
  <c r="H37" i="4"/>
  <c r="E38" i="4"/>
  <c r="F38" i="4"/>
  <c r="G38" i="4"/>
  <c r="H38" i="4"/>
  <c r="E39" i="4"/>
  <c r="F39" i="4"/>
  <c r="G39" i="4"/>
  <c r="H39" i="4"/>
  <c r="E40" i="4"/>
  <c r="F40" i="4"/>
  <c r="G40" i="4"/>
  <c r="H40" i="4"/>
  <c r="E41" i="4"/>
  <c r="F41" i="4"/>
  <c r="G41" i="4"/>
  <c r="H41" i="4"/>
  <c r="E42" i="4"/>
  <c r="F42" i="4"/>
  <c r="G42" i="4"/>
  <c r="H42" i="4"/>
  <c r="E43" i="4"/>
  <c r="F43" i="4"/>
  <c r="G43" i="4"/>
  <c r="H43" i="4"/>
  <c r="E44" i="4"/>
  <c r="F44" i="4"/>
  <c r="G44" i="4"/>
  <c r="H44" i="4"/>
  <c r="E45" i="4"/>
  <c r="F45" i="4"/>
  <c r="G45" i="4"/>
  <c r="H45" i="4"/>
  <c r="E46" i="4"/>
  <c r="F46" i="4"/>
  <c r="G46" i="4"/>
  <c r="H46" i="4"/>
  <c r="E47" i="4"/>
  <c r="F47" i="4"/>
  <c r="G47" i="4"/>
  <c r="H47" i="4"/>
  <c r="E48" i="4"/>
  <c r="F48" i="4"/>
  <c r="G48" i="4"/>
  <c r="H48" i="4"/>
  <c r="E49" i="4"/>
  <c r="F49" i="4"/>
  <c r="G49" i="4"/>
  <c r="H49" i="4"/>
  <c r="E50" i="4"/>
  <c r="F50" i="4"/>
  <c r="G50" i="4"/>
  <c r="H50" i="4"/>
  <c r="E51" i="4"/>
  <c r="F51" i="4"/>
  <c r="G51" i="4"/>
  <c r="H51" i="4"/>
  <c r="E52" i="4"/>
  <c r="F52" i="4"/>
  <c r="G52" i="4"/>
  <c r="H52" i="4"/>
  <c r="E53" i="4"/>
  <c r="F53" i="4"/>
  <c r="G53" i="4"/>
  <c r="H53" i="4"/>
  <c r="E54" i="4"/>
  <c r="F54" i="4"/>
  <c r="G54" i="4"/>
  <c r="H54" i="4"/>
  <c r="E55" i="4"/>
  <c r="F55" i="4"/>
  <c r="G55" i="4"/>
  <c r="H55" i="4"/>
  <c r="E56" i="4"/>
  <c r="F56" i="4"/>
  <c r="G56" i="4"/>
  <c r="H56" i="4"/>
  <c r="E57" i="4"/>
  <c r="F57" i="4"/>
  <c r="G57" i="4"/>
  <c r="H57" i="4"/>
  <c r="E58" i="4"/>
  <c r="F58" i="4"/>
  <c r="G58" i="4"/>
  <c r="H58" i="4"/>
  <c r="E59" i="4"/>
  <c r="F59" i="4"/>
  <c r="G59" i="4"/>
  <c r="H59" i="4"/>
  <c r="E60" i="4"/>
  <c r="F60" i="4"/>
  <c r="G60" i="4"/>
  <c r="H60" i="4"/>
  <c r="E61" i="4"/>
  <c r="F61" i="4"/>
  <c r="G61" i="4"/>
  <c r="H61" i="4"/>
  <c r="E62" i="4"/>
  <c r="F62" i="4"/>
  <c r="G62" i="4"/>
  <c r="H62" i="4"/>
  <c r="E63" i="4"/>
  <c r="F63" i="4"/>
  <c r="G63" i="4"/>
  <c r="H63" i="4"/>
  <c r="E64" i="4"/>
  <c r="F64" i="4"/>
  <c r="G64" i="4"/>
  <c r="H64" i="4"/>
  <c r="E65" i="4"/>
  <c r="F65" i="4"/>
  <c r="G65" i="4"/>
  <c r="H65" i="4"/>
  <c r="E66" i="4"/>
  <c r="F66" i="4"/>
  <c r="G66" i="4"/>
  <c r="H66" i="4"/>
  <c r="E67" i="4"/>
  <c r="F67" i="4"/>
  <c r="G67" i="4"/>
  <c r="H67" i="4"/>
  <c r="E68" i="4"/>
  <c r="F68" i="4"/>
  <c r="G68" i="4"/>
  <c r="H68" i="4"/>
  <c r="E69" i="4"/>
  <c r="F69" i="4"/>
  <c r="G69" i="4"/>
  <c r="H69" i="4"/>
  <c r="E70" i="4"/>
  <c r="F70" i="4"/>
  <c r="G70" i="4"/>
  <c r="H70" i="4"/>
  <c r="E71" i="4"/>
  <c r="F71" i="4"/>
  <c r="G71" i="4"/>
  <c r="H71" i="4"/>
  <c r="E72" i="4"/>
  <c r="F72" i="4"/>
  <c r="G72" i="4"/>
  <c r="H72" i="4"/>
  <c r="E73" i="4"/>
  <c r="F73" i="4"/>
  <c r="G73" i="4"/>
  <c r="H73" i="4"/>
  <c r="E74" i="4"/>
  <c r="F74" i="4"/>
  <c r="G74" i="4"/>
  <c r="H74" i="4"/>
  <c r="E75" i="4"/>
  <c r="F75" i="4"/>
  <c r="G75" i="4"/>
  <c r="H75" i="4"/>
  <c r="E76" i="4"/>
  <c r="F76" i="4"/>
  <c r="G76" i="4"/>
  <c r="H76" i="4"/>
  <c r="E77" i="4"/>
  <c r="F77" i="4"/>
  <c r="G77" i="4"/>
  <c r="H77" i="4"/>
  <c r="E78" i="4"/>
  <c r="F78" i="4"/>
  <c r="G78" i="4"/>
  <c r="H78" i="4"/>
  <c r="E79" i="4"/>
  <c r="F79" i="4"/>
  <c r="G79" i="4"/>
  <c r="H79" i="4"/>
  <c r="E80" i="4"/>
  <c r="F80" i="4"/>
  <c r="G80" i="4"/>
  <c r="H80" i="4"/>
  <c r="E81" i="4"/>
  <c r="F81" i="4"/>
  <c r="G81" i="4"/>
  <c r="H81" i="4"/>
  <c r="E82" i="4"/>
  <c r="F82" i="4"/>
  <c r="G82" i="4"/>
  <c r="H82" i="4"/>
  <c r="E83" i="4"/>
  <c r="F83" i="4"/>
  <c r="G83" i="4"/>
  <c r="H83" i="4"/>
  <c r="E84" i="4"/>
  <c r="F84" i="4"/>
  <c r="G84" i="4"/>
  <c r="H84" i="4"/>
  <c r="E85" i="4"/>
  <c r="F85" i="4"/>
  <c r="G85" i="4"/>
  <c r="H85" i="4"/>
  <c r="E86" i="4"/>
  <c r="F86" i="4"/>
  <c r="G86" i="4"/>
  <c r="H86" i="4"/>
  <c r="E87" i="4"/>
  <c r="F87" i="4"/>
  <c r="G87" i="4"/>
  <c r="H87" i="4"/>
  <c r="E88" i="4"/>
  <c r="F88" i="4"/>
  <c r="G88" i="4"/>
  <c r="H88" i="4"/>
  <c r="E89" i="4"/>
  <c r="F89" i="4"/>
  <c r="G89" i="4"/>
  <c r="H89" i="4"/>
  <c r="E90" i="4"/>
  <c r="F90" i="4"/>
  <c r="G90" i="4"/>
  <c r="H90" i="4"/>
  <c r="E91" i="4"/>
  <c r="F91" i="4"/>
  <c r="G91" i="4"/>
  <c r="H91" i="4"/>
  <c r="E92" i="4"/>
  <c r="F92" i="4"/>
  <c r="G92" i="4"/>
  <c r="H92" i="4"/>
  <c r="E93" i="4"/>
  <c r="F93" i="4"/>
  <c r="G93" i="4"/>
  <c r="H93" i="4"/>
  <c r="E94" i="4"/>
  <c r="F94" i="4"/>
  <c r="G94" i="4"/>
  <c r="H94" i="4"/>
  <c r="E95" i="4"/>
  <c r="F95" i="4"/>
  <c r="G95" i="4"/>
  <c r="H95" i="4"/>
  <c r="E96" i="4"/>
  <c r="F96" i="4"/>
  <c r="G96" i="4"/>
  <c r="H96" i="4"/>
  <c r="E97" i="4"/>
  <c r="F97" i="4"/>
  <c r="G97" i="4"/>
  <c r="H97" i="4"/>
  <c r="E98" i="4"/>
  <c r="F98" i="4"/>
  <c r="G98" i="4"/>
  <c r="H98" i="4"/>
  <c r="E99" i="4"/>
  <c r="F99" i="4"/>
  <c r="G99" i="4"/>
  <c r="H99" i="4"/>
  <c r="E100" i="4"/>
  <c r="F100" i="4"/>
  <c r="G100" i="4"/>
  <c r="H100" i="4"/>
  <c r="E101" i="4"/>
  <c r="F101" i="4"/>
  <c r="G101" i="4"/>
  <c r="H101" i="4"/>
  <c r="E102" i="4"/>
  <c r="F102" i="4"/>
  <c r="G102" i="4"/>
  <c r="H102" i="4"/>
  <c r="E103" i="4"/>
  <c r="F103" i="4"/>
  <c r="G103" i="4"/>
  <c r="H103" i="4"/>
  <c r="E104" i="4"/>
  <c r="F104" i="4"/>
  <c r="G104" i="4"/>
  <c r="H104" i="4"/>
  <c r="E105" i="4"/>
  <c r="F105" i="4"/>
  <c r="G105" i="4"/>
  <c r="H105" i="4"/>
  <c r="E106" i="4"/>
  <c r="F106" i="4"/>
  <c r="G106" i="4"/>
  <c r="H106" i="4"/>
  <c r="E107" i="4"/>
  <c r="F107" i="4"/>
  <c r="G107" i="4"/>
  <c r="H107" i="4"/>
  <c r="E108" i="4"/>
  <c r="F108" i="4"/>
  <c r="G108" i="4"/>
  <c r="H108" i="4"/>
  <c r="E109" i="4"/>
  <c r="F109" i="4"/>
  <c r="G109" i="4"/>
  <c r="H109" i="4"/>
  <c r="E110" i="4"/>
  <c r="F110" i="4"/>
  <c r="G110" i="4"/>
  <c r="H110" i="4"/>
  <c r="E111" i="4"/>
  <c r="F111" i="4"/>
  <c r="G111" i="4"/>
  <c r="H111" i="4"/>
  <c r="E112" i="4"/>
  <c r="F112" i="4"/>
  <c r="G112" i="4"/>
  <c r="H112" i="4"/>
  <c r="E113" i="4"/>
  <c r="F113" i="4"/>
  <c r="G113" i="4"/>
  <c r="H113" i="4"/>
  <c r="E114" i="4"/>
  <c r="F114" i="4"/>
  <c r="G114" i="4"/>
  <c r="H114" i="4"/>
  <c r="E115" i="4"/>
  <c r="F115" i="4"/>
  <c r="G115" i="4"/>
  <c r="H115" i="4"/>
  <c r="E116" i="4"/>
  <c r="F116" i="4"/>
  <c r="G116" i="4"/>
  <c r="H116" i="4"/>
  <c r="E117" i="4"/>
  <c r="F117" i="4"/>
  <c r="G117" i="4"/>
  <c r="H117" i="4"/>
  <c r="E118" i="4"/>
  <c r="F118" i="4"/>
  <c r="G118" i="4"/>
  <c r="H118" i="4"/>
  <c r="E119" i="4"/>
  <c r="F119" i="4"/>
  <c r="G119" i="4"/>
  <c r="H119" i="4"/>
  <c r="E120" i="4"/>
  <c r="F120" i="4"/>
  <c r="G120" i="4"/>
  <c r="H120" i="4"/>
  <c r="E121" i="4"/>
  <c r="F121" i="4"/>
  <c r="G121" i="4"/>
  <c r="H121" i="4"/>
  <c r="E122" i="4"/>
  <c r="F122" i="4"/>
  <c r="G122" i="4"/>
  <c r="H122" i="4"/>
  <c r="E123" i="4"/>
  <c r="F123" i="4"/>
  <c r="G123" i="4"/>
  <c r="H123" i="4"/>
  <c r="E124" i="4"/>
  <c r="F124" i="4"/>
  <c r="G124" i="4"/>
  <c r="H124" i="4"/>
  <c r="E125" i="4"/>
  <c r="F125" i="4"/>
  <c r="G125" i="4"/>
  <c r="H125" i="4"/>
  <c r="E126" i="4"/>
  <c r="F126" i="4"/>
  <c r="G126" i="4"/>
  <c r="H126" i="4"/>
  <c r="E127" i="4"/>
  <c r="F127" i="4"/>
  <c r="G127" i="4"/>
  <c r="H127" i="4"/>
  <c r="E128" i="4"/>
  <c r="F128" i="4"/>
  <c r="G128" i="4"/>
  <c r="H128" i="4"/>
  <c r="E129" i="4"/>
  <c r="F129" i="4"/>
  <c r="G129" i="4"/>
  <c r="H129" i="4"/>
  <c r="E130" i="4"/>
  <c r="F130" i="4"/>
  <c r="G130" i="4"/>
  <c r="H130" i="4"/>
  <c r="E131" i="4"/>
  <c r="F131" i="4"/>
  <c r="G131" i="4"/>
  <c r="H131" i="4"/>
  <c r="E132" i="4"/>
  <c r="F132" i="4"/>
  <c r="G132" i="4"/>
  <c r="H132" i="4"/>
  <c r="E133" i="4"/>
  <c r="F133" i="4"/>
  <c r="G133" i="4"/>
  <c r="H133" i="4"/>
  <c r="E134" i="4"/>
  <c r="F134" i="4"/>
  <c r="G134" i="4"/>
  <c r="H134" i="4"/>
  <c r="E135" i="4"/>
  <c r="F135" i="4"/>
  <c r="G135" i="4"/>
  <c r="H135" i="4"/>
  <c r="E136" i="4"/>
  <c r="F136" i="4"/>
  <c r="G136" i="4"/>
  <c r="H136" i="4"/>
  <c r="E137" i="4"/>
  <c r="F137" i="4"/>
  <c r="G137" i="4"/>
  <c r="H137" i="4"/>
  <c r="E138" i="4"/>
  <c r="F138" i="4"/>
  <c r="G138" i="4"/>
  <c r="H138" i="4"/>
  <c r="E139" i="4"/>
  <c r="F139" i="4"/>
  <c r="G139" i="4"/>
  <c r="H139" i="4"/>
  <c r="E140" i="4"/>
  <c r="F140" i="4"/>
  <c r="G140" i="4"/>
  <c r="H140" i="4"/>
  <c r="E141" i="4"/>
  <c r="F141" i="4"/>
  <c r="G141" i="4"/>
  <c r="H141" i="4"/>
  <c r="E142" i="4"/>
  <c r="F142" i="4"/>
  <c r="G142" i="4"/>
  <c r="H142" i="4"/>
  <c r="E143" i="4"/>
  <c r="F143" i="4"/>
  <c r="G143" i="4"/>
  <c r="H143" i="4"/>
  <c r="E144" i="4"/>
  <c r="F144" i="4"/>
  <c r="G144" i="4"/>
  <c r="H144" i="4"/>
  <c r="E145" i="4"/>
  <c r="F145" i="4"/>
  <c r="G145" i="4"/>
  <c r="H145" i="4"/>
  <c r="E146" i="4"/>
  <c r="F146" i="4"/>
  <c r="G146" i="4"/>
  <c r="H146" i="4"/>
  <c r="E147" i="4"/>
  <c r="F147" i="4"/>
  <c r="G147" i="4"/>
  <c r="H147" i="4"/>
  <c r="E148" i="4"/>
  <c r="F148" i="4"/>
  <c r="G148" i="4"/>
  <c r="H148" i="4"/>
  <c r="E149" i="4"/>
  <c r="F149" i="4"/>
  <c r="G149" i="4"/>
  <c r="H149" i="4"/>
  <c r="E150" i="4"/>
  <c r="F150" i="4"/>
  <c r="G150" i="4"/>
  <c r="H150" i="4"/>
  <c r="E151" i="4"/>
  <c r="F151" i="4"/>
  <c r="G151" i="4"/>
  <c r="H151" i="4"/>
  <c r="E152" i="4"/>
  <c r="F152" i="4"/>
  <c r="G152" i="4"/>
  <c r="H152" i="4"/>
  <c r="E153" i="4"/>
  <c r="F153" i="4"/>
  <c r="G153" i="4"/>
  <c r="H153" i="4"/>
  <c r="E154" i="4"/>
  <c r="F154" i="4"/>
  <c r="G154" i="4"/>
  <c r="H154" i="4"/>
  <c r="E155" i="4"/>
  <c r="F155" i="4"/>
  <c r="G155" i="4"/>
  <c r="H155" i="4"/>
  <c r="E156" i="4"/>
  <c r="F156" i="4"/>
  <c r="G156" i="4"/>
  <c r="H156" i="4"/>
  <c r="E157" i="4"/>
  <c r="F157" i="4"/>
  <c r="G157" i="4"/>
  <c r="H157" i="4"/>
  <c r="E158" i="4"/>
  <c r="F158" i="4"/>
  <c r="G158" i="4"/>
  <c r="H158" i="4"/>
  <c r="E159" i="4"/>
  <c r="F159" i="4"/>
  <c r="G159" i="4"/>
  <c r="H159" i="4"/>
  <c r="E160" i="4"/>
  <c r="F160" i="4"/>
  <c r="G160" i="4"/>
  <c r="H160" i="4"/>
  <c r="E161" i="4"/>
  <c r="F161" i="4"/>
  <c r="G161" i="4"/>
  <c r="H161" i="4"/>
  <c r="E162" i="4"/>
  <c r="F162" i="4"/>
  <c r="G162" i="4"/>
  <c r="H162" i="4"/>
  <c r="E163" i="4"/>
  <c r="F163" i="4"/>
  <c r="G163" i="4"/>
  <c r="H163" i="4"/>
  <c r="E164" i="4"/>
  <c r="F164" i="4"/>
  <c r="G164" i="4"/>
  <c r="H164" i="4"/>
  <c r="E165" i="4"/>
  <c r="F165" i="4"/>
  <c r="G165" i="4"/>
  <c r="H165" i="4"/>
  <c r="E166" i="4"/>
  <c r="F166" i="4"/>
  <c r="G166" i="4"/>
  <c r="H166" i="4"/>
  <c r="E167" i="4"/>
  <c r="F167" i="4"/>
  <c r="G167" i="4"/>
  <c r="H167" i="4"/>
  <c r="E168" i="4"/>
  <c r="F168" i="4"/>
  <c r="G168" i="4"/>
  <c r="H168" i="4"/>
  <c r="E169" i="4"/>
  <c r="F169" i="4"/>
  <c r="G169" i="4"/>
  <c r="H169" i="4"/>
  <c r="E170" i="4"/>
  <c r="F170" i="4"/>
  <c r="G170" i="4"/>
  <c r="H170" i="4"/>
  <c r="E171" i="4"/>
  <c r="F171" i="4"/>
  <c r="G171" i="4"/>
  <c r="H171" i="4"/>
  <c r="E172" i="4"/>
  <c r="F172" i="4"/>
  <c r="G172" i="4"/>
  <c r="H172" i="4"/>
  <c r="E173" i="4"/>
  <c r="F173" i="4"/>
  <c r="G173" i="4"/>
  <c r="H173" i="4"/>
  <c r="E174" i="4"/>
  <c r="F174" i="4"/>
  <c r="G174" i="4"/>
  <c r="H174" i="4"/>
  <c r="E175" i="4"/>
  <c r="F175" i="4"/>
  <c r="G175" i="4"/>
  <c r="H175" i="4"/>
  <c r="E176" i="4"/>
  <c r="F176" i="4"/>
  <c r="G176" i="4"/>
  <c r="H176" i="4"/>
  <c r="E177" i="4"/>
  <c r="F177" i="4"/>
  <c r="G177" i="4"/>
  <c r="H177" i="4"/>
  <c r="E178" i="4"/>
  <c r="F178" i="4"/>
  <c r="G178" i="4"/>
  <c r="H178" i="4"/>
  <c r="E179" i="4"/>
  <c r="F179" i="4"/>
  <c r="G179" i="4"/>
  <c r="H179" i="4"/>
  <c r="E180" i="4"/>
  <c r="F180" i="4"/>
  <c r="G180" i="4"/>
  <c r="H180" i="4"/>
  <c r="E181" i="4"/>
  <c r="F181" i="4"/>
  <c r="G181" i="4"/>
  <c r="H181" i="4"/>
  <c r="E182" i="4"/>
  <c r="F182" i="4"/>
  <c r="G182" i="4"/>
  <c r="H182" i="4"/>
  <c r="E183" i="4"/>
  <c r="F183" i="4"/>
  <c r="G183" i="4"/>
  <c r="H183" i="4"/>
  <c r="E184" i="4"/>
  <c r="F184" i="4"/>
  <c r="G184" i="4"/>
  <c r="H184" i="4"/>
  <c r="E185" i="4"/>
  <c r="F185" i="4"/>
  <c r="G185" i="4"/>
  <c r="H185" i="4"/>
  <c r="E186" i="4"/>
  <c r="F186" i="4"/>
  <c r="G186" i="4"/>
  <c r="H186" i="4"/>
  <c r="E187" i="4"/>
  <c r="F187" i="4"/>
  <c r="G187" i="4"/>
  <c r="H187" i="4"/>
  <c r="E188" i="4"/>
  <c r="F188" i="4"/>
  <c r="G188" i="4"/>
  <c r="H188" i="4"/>
  <c r="E189" i="4"/>
  <c r="F189" i="4"/>
  <c r="G189" i="4"/>
  <c r="H189" i="4"/>
  <c r="E190" i="4"/>
  <c r="F190" i="4"/>
  <c r="G190" i="4"/>
  <c r="H190" i="4"/>
  <c r="E191" i="4"/>
  <c r="F191" i="4"/>
  <c r="G191" i="4"/>
  <c r="H191" i="4"/>
  <c r="E192" i="4"/>
  <c r="F192" i="4"/>
  <c r="G192" i="4"/>
  <c r="H192" i="4"/>
  <c r="E193" i="4"/>
  <c r="F193" i="4"/>
  <c r="G193" i="4"/>
  <c r="H193" i="4"/>
  <c r="E194" i="4"/>
  <c r="F194" i="4"/>
  <c r="G194" i="4"/>
  <c r="H194" i="4"/>
  <c r="E195" i="4"/>
  <c r="F195" i="4"/>
  <c r="G195" i="4"/>
  <c r="H195" i="4"/>
  <c r="E196" i="4"/>
  <c r="F196" i="4"/>
  <c r="G196" i="4"/>
  <c r="H196" i="4"/>
  <c r="E197" i="4"/>
  <c r="F197" i="4"/>
  <c r="G197" i="4"/>
  <c r="H197" i="4"/>
  <c r="E198" i="4"/>
  <c r="F198" i="4"/>
  <c r="G198" i="4"/>
  <c r="H198" i="4"/>
  <c r="E199" i="4"/>
  <c r="F199" i="4"/>
  <c r="G199" i="4"/>
  <c r="H199" i="4"/>
  <c r="E200" i="4"/>
  <c r="F200" i="4"/>
  <c r="G200" i="4"/>
  <c r="H200" i="4"/>
  <c r="E201" i="4"/>
  <c r="F201" i="4"/>
  <c r="G201" i="4"/>
  <c r="H201" i="4"/>
  <c r="E202" i="4"/>
  <c r="F202" i="4"/>
  <c r="G202" i="4"/>
  <c r="H202" i="4"/>
  <c r="E203" i="4"/>
  <c r="F203" i="4"/>
  <c r="G203" i="4"/>
  <c r="H203" i="4"/>
  <c r="E204" i="4"/>
  <c r="F204" i="4"/>
  <c r="G204" i="4"/>
  <c r="H204" i="4"/>
  <c r="E205" i="4"/>
  <c r="F205" i="4"/>
  <c r="G205" i="4"/>
  <c r="H205" i="4"/>
  <c r="E206" i="4"/>
  <c r="F206" i="4"/>
  <c r="G206" i="4"/>
  <c r="H206" i="4"/>
  <c r="E207" i="4"/>
  <c r="F207" i="4"/>
  <c r="G207" i="4"/>
  <c r="H207" i="4"/>
  <c r="E208" i="4"/>
  <c r="F208" i="4"/>
  <c r="G208" i="4"/>
  <c r="H208" i="4"/>
  <c r="E209" i="4"/>
  <c r="F209" i="4"/>
  <c r="G209" i="4"/>
  <c r="H209" i="4"/>
  <c r="E210" i="4"/>
  <c r="F210" i="4"/>
  <c r="G210" i="4"/>
  <c r="H210" i="4"/>
  <c r="E211" i="4"/>
  <c r="F211" i="4"/>
  <c r="G211" i="4"/>
  <c r="H211" i="4"/>
  <c r="E212" i="4"/>
  <c r="F212" i="4"/>
  <c r="G212" i="4"/>
  <c r="H212" i="4"/>
  <c r="E213" i="4"/>
  <c r="F213" i="4"/>
  <c r="G213" i="4"/>
  <c r="H213" i="4"/>
  <c r="E214" i="4"/>
  <c r="F214" i="4"/>
  <c r="G214" i="4"/>
  <c r="H214" i="4"/>
  <c r="E215" i="4"/>
  <c r="F215" i="4"/>
  <c r="G215" i="4"/>
  <c r="H215" i="4"/>
  <c r="E216" i="4"/>
  <c r="F216" i="4"/>
  <c r="G216" i="4"/>
  <c r="H216" i="4"/>
  <c r="E217" i="4"/>
  <c r="F217" i="4"/>
  <c r="G217" i="4"/>
  <c r="H217" i="4"/>
  <c r="E218" i="4"/>
  <c r="F218" i="4"/>
  <c r="G218" i="4"/>
  <c r="H218" i="4"/>
  <c r="E219" i="4"/>
  <c r="F219" i="4"/>
  <c r="G219" i="4"/>
  <c r="H219" i="4"/>
  <c r="E220" i="4"/>
  <c r="F220" i="4"/>
  <c r="G220" i="4"/>
  <c r="H220" i="4"/>
  <c r="E221" i="4"/>
  <c r="F221" i="4"/>
  <c r="G221" i="4"/>
  <c r="H221" i="4"/>
  <c r="E222" i="4"/>
  <c r="F222" i="4"/>
  <c r="G222" i="4"/>
  <c r="H222" i="4"/>
  <c r="E223" i="4"/>
  <c r="F223" i="4"/>
  <c r="G223" i="4"/>
  <c r="H223" i="4"/>
  <c r="E224" i="4"/>
  <c r="F224" i="4"/>
  <c r="G224" i="4"/>
  <c r="H224" i="4"/>
  <c r="E225" i="4"/>
  <c r="F225" i="4"/>
  <c r="G225" i="4"/>
  <c r="H225" i="4"/>
  <c r="E226" i="4"/>
  <c r="F226" i="4"/>
  <c r="G226" i="4"/>
  <c r="H226" i="4"/>
  <c r="E227" i="4"/>
  <c r="F227" i="4"/>
  <c r="G227" i="4"/>
  <c r="H227" i="4"/>
  <c r="E228" i="4"/>
  <c r="F228" i="4"/>
  <c r="G228" i="4"/>
  <c r="H228" i="4"/>
  <c r="E229" i="4"/>
  <c r="F229" i="4"/>
  <c r="G229" i="4"/>
  <c r="H229" i="4"/>
  <c r="E230" i="4"/>
  <c r="F230" i="4"/>
  <c r="G230" i="4"/>
  <c r="H230" i="4"/>
  <c r="E231" i="4"/>
  <c r="F231" i="4"/>
  <c r="G231" i="4"/>
  <c r="H231" i="4"/>
  <c r="E232" i="4"/>
  <c r="F232" i="4"/>
  <c r="G232" i="4"/>
  <c r="H232" i="4"/>
  <c r="E233" i="4"/>
  <c r="F233" i="4"/>
  <c r="G233" i="4"/>
  <c r="H233" i="4"/>
  <c r="E234" i="4"/>
  <c r="F234" i="4"/>
  <c r="G234" i="4"/>
  <c r="H234" i="4"/>
  <c r="E235" i="4"/>
  <c r="F235" i="4"/>
  <c r="G235" i="4"/>
  <c r="H235" i="4"/>
  <c r="E236" i="4"/>
  <c r="F236" i="4"/>
  <c r="G236" i="4"/>
  <c r="H236" i="4"/>
  <c r="E237" i="4"/>
  <c r="F237" i="4"/>
  <c r="G237" i="4"/>
  <c r="H237" i="4"/>
  <c r="E238" i="4"/>
  <c r="F238" i="4"/>
  <c r="G238" i="4"/>
  <c r="H238" i="4"/>
  <c r="E239" i="4"/>
  <c r="F239" i="4"/>
  <c r="G239" i="4"/>
  <c r="H239" i="4"/>
  <c r="E240" i="4"/>
  <c r="F240" i="4"/>
  <c r="G240" i="4"/>
  <c r="H240" i="4"/>
  <c r="E241" i="4"/>
  <c r="F241" i="4"/>
  <c r="G241" i="4"/>
  <c r="H241" i="4"/>
  <c r="E242" i="4"/>
  <c r="F242" i="4"/>
  <c r="G242" i="4"/>
  <c r="H242" i="4"/>
  <c r="E243" i="4"/>
  <c r="F243" i="4"/>
  <c r="G243" i="4"/>
  <c r="H243" i="4"/>
  <c r="E244" i="4"/>
  <c r="F244" i="4"/>
  <c r="G244" i="4"/>
  <c r="H244" i="4"/>
  <c r="E245" i="4"/>
  <c r="F245" i="4"/>
  <c r="G245" i="4"/>
  <c r="H245" i="4"/>
  <c r="E246" i="4"/>
  <c r="F246" i="4"/>
  <c r="G246" i="4"/>
  <c r="H246" i="4"/>
  <c r="E247" i="4"/>
  <c r="F247" i="4"/>
  <c r="G247" i="4"/>
  <c r="H247" i="4"/>
  <c r="E248" i="4"/>
  <c r="F248" i="4"/>
  <c r="G248" i="4"/>
  <c r="H248" i="4"/>
  <c r="E249" i="4"/>
  <c r="F249" i="4"/>
  <c r="G249" i="4"/>
  <c r="H249" i="4"/>
  <c r="E250" i="4"/>
  <c r="F250" i="4"/>
  <c r="G250" i="4"/>
  <c r="H250" i="4"/>
  <c r="E251" i="4"/>
  <c r="F251" i="4"/>
  <c r="G251" i="4"/>
  <c r="H251" i="4"/>
  <c r="E252" i="4"/>
  <c r="F252" i="4"/>
  <c r="G252" i="4"/>
  <c r="H252" i="4"/>
  <c r="E253" i="4"/>
  <c r="F253" i="4"/>
  <c r="G253" i="4"/>
  <c r="H253" i="4"/>
  <c r="E254" i="4"/>
  <c r="F254" i="4"/>
  <c r="G254" i="4"/>
  <c r="H254" i="4"/>
  <c r="E255" i="4"/>
  <c r="F255" i="4"/>
  <c r="G255" i="4"/>
  <c r="H255" i="4"/>
  <c r="E256" i="4"/>
  <c r="F256" i="4"/>
  <c r="G256" i="4"/>
  <c r="H256" i="4"/>
  <c r="E257" i="4"/>
  <c r="F257" i="4"/>
  <c r="G257" i="4"/>
  <c r="H257" i="4"/>
  <c r="E258" i="4"/>
  <c r="F258" i="4"/>
  <c r="G258" i="4"/>
  <c r="H258" i="4"/>
  <c r="E259" i="4"/>
  <c r="F259" i="4"/>
  <c r="G259" i="4"/>
  <c r="H259" i="4"/>
  <c r="E260" i="4"/>
  <c r="F260" i="4"/>
  <c r="G260" i="4"/>
  <c r="H260" i="4"/>
  <c r="E261" i="4"/>
  <c r="F261" i="4"/>
  <c r="G261" i="4"/>
  <c r="H261" i="4"/>
  <c r="E262" i="4"/>
  <c r="F262" i="4"/>
  <c r="G262" i="4"/>
  <c r="H262" i="4"/>
  <c r="E263" i="4"/>
  <c r="F263" i="4"/>
  <c r="G263" i="4"/>
  <c r="H263" i="4"/>
  <c r="E264" i="4"/>
  <c r="F264" i="4"/>
  <c r="G264" i="4"/>
  <c r="H264" i="4"/>
  <c r="E265" i="4"/>
  <c r="F265" i="4"/>
  <c r="G265" i="4"/>
  <c r="H265" i="4"/>
  <c r="E266" i="4"/>
  <c r="F266" i="4"/>
  <c r="G266" i="4"/>
  <c r="H266" i="4"/>
  <c r="E267" i="4"/>
  <c r="F267" i="4"/>
  <c r="G267" i="4"/>
  <c r="H267" i="4"/>
  <c r="E268" i="4"/>
  <c r="F268" i="4"/>
  <c r="G268" i="4"/>
  <c r="H268" i="4"/>
  <c r="E269" i="4"/>
  <c r="F269" i="4"/>
  <c r="G269" i="4"/>
  <c r="H269" i="4"/>
  <c r="E270" i="4"/>
  <c r="F270" i="4"/>
  <c r="G270" i="4"/>
  <c r="H270" i="4"/>
  <c r="E271" i="4"/>
  <c r="F271" i="4"/>
  <c r="G271" i="4"/>
  <c r="H271" i="4"/>
  <c r="E272" i="4"/>
  <c r="F272" i="4"/>
  <c r="G272" i="4"/>
  <c r="H272" i="4"/>
  <c r="E273" i="4"/>
  <c r="F273" i="4"/>
  <c r="G273" i="4"/>
  <c r="H273" i="4"/>
  <c r="E274" i="4"/>
  <c r="F274" i="4"/>
  <c r="G274" i="4"/>
  <c r="H274" i="4"/>
  <c r="E275" i="4"/>
  <c r="F275" i="4"/>
  <c r="G275" i="4"/>
  <c r="H275" i="4"/>
  <c r="E276" i="4"/>
  <c r="F276" i="4"/>
  <c r="G276" i="4"/>
  <c r="H276" i="4"/>
  <c r="E277" i="4"/>
  <c r="F277" i="4"/>
  <c r="G277" i="4"/>
  <c r="H277" i="4"/>
  <c r="E278" i="4"/>
  <c r="F278" i="4"/>
  <c r="G278" i="4"/>
  <c r="H278" i="4"/>
  <c r="E279" i="4"/>
  <c r="F279" i="4"/>
  <c r="G279" i="4"/>
  <c r="H279" i="4"/>
  <c r="E280" i="4"/>
  <c r="F280" i="4"/>
  <c r="G280" i="4"/>
  <c r="H280" i="4"/>
  <c r="E281" i="4"/>
  <c r="F281" i="4"/>
  <c r="G281" i="4"/>
  <c r="H281" i="4"/>
  <c r="E282" i="4"/>
  <c r="F282" i="4"/>
  <c r="G282" i="4"/>
  <c r="H282" i="4"/>
  <c r="E283" i="4"/>
  <c r="F283" i="4"/>
  <c r="G283" i="4"/>
  <c r="H283" i="4"/>
  <c r="E284" i="4"/>
  <c r="F284" i="4"/>
  <c r="G284" i="4"/>
  <c r="H284" i="4"/>
  <c r="E285" i="4"/>
  <c r="F285" i="4"/>
  <c r="G285" i="4"/>
  <c r="H285" i="4"/>
  <c r="E286" i="4"/>
  <c r="F286" i="4"/>
  <c r="G286" i="4"/>
  <c r="H286" i="4"/>
  <c r="E287" i="4"/>
  <c r="F287" i="4"/>
  <c r="G287" i="4"/>
  <c r="H287" i="4"/>
  <c r="E288" i="4"/>
  <c r="F288" i="4"/>
  <c r="G288" i="4"/>
  <c r="H288" i="4"/>
  <c r="E289" i="4"/>
  <c r="F289" i="4"/>
  <c r="G289" i="4"/>
  <c r="H289" i="4"/>
  <c r="E290" i="4"/>
  <c r="F290" i="4"/>
  <c r="G290" i="4"/>
  <c r="H290" i="4"/>
  <c r="E291" i="4"/>
  <c r="F291" i="4"/>
  <c r="G291" i="4"/>
  <c r="H291" i="4"/>
  <c r="E292" i="4"/>
  <c r="F292" i="4"/>
  <c r="G292" i="4"/>
  <c r="H292" i="4"/>
  <c r="E293" i="4"/>
  <c r="F293" i="4"/>
  <c r="G293" i="4"/>
  <c r="H293" i="4"/>
  <c r="E294" i="4"/>
  <c r="F294" i="4"/>
  <c r="G294" i="4"/>
  <c r="H294" i="4"/>
  <c r="E295" i="4"/>
  <c r="F295" i="4"/>
  <c r="G295" i="4"/>
  <c r="H295" i="4"/>
  <c r="E296" i="4"/>
  <c r="F296" i="4"/>
  <c r="G296" i="4"/>
  <c r="H296" i="4"/>
  <c r="E297" i="4"/>
  <c r="F297" i="4"/>
  <c r="G297" i="4"/>
  <c r="H297" i="4"/>
  <c r="E298" i="4"/>
  <c r="F298" i="4"/>
  <c r="G298" i="4"/>
  <c r="H298" i="4"/>
  <c r="E299" i="4"/>
  <c r="F299" i="4"/>
  <c r="G299" i="4"/>
  <c r="H299" i="4"/>
  <c r="E300" i="4"/>
  <c r="F300" i="4"/>
  <c r="G300" i="4"/>
  <c r="H300" i="4"/>
  <c r="E301" i="4"/>
  <c r="F301" i="4"/>
  <c r="G301" i="4"/>
  <c r="H301" i="4"/>
  <c r="E302" i="4"/>
  <c r="F302" i="4"/>
  <c r="G302" i="4"/>
  <c r="H302" i="4"/>
  <c r="E303" i="4"/>
  <c r="F303" i="4"/>
  <c r="G303" i="4"/>
  <c r="H303" i="4"/>
  <c r="E304" i="4"/>
  <c r="F304" i="4"/>
  <c r="G304" i="4"/>
  <c r="H304" i="4"/>
  <c r="E305" i="4"/>
  <c r="F305" i="4"/>
  <c r="G305" i="4"/>
  <c r="H305" i="4"/>
  <c r="E306" i="4"/>
  <c r="F306" i="4"/>
  <c r="G306" i="4"/>
  <c r="H306" i="4"/>
  <c r="E307" i="4"/>
  <c r="F307" i="4"/>
  <c r="G307" i="4"/>
  <c r="H307" i="4"/>
  <c r="E308" i="4"/>
  <c r="F308" i="4"/>
  <c r="G308" i="4"/>
  <c r="H308" i="4"/>
  <c r="E309" i="4"/>
  <c r="F309" i="4"/>
  <c r="G309" i="4"/>
  <c r="H309" i="4"/>
  <c r="D13" i="13" l="1"/>
  <c r="D8" i="13"/>
  <c r="A1" i="11"/>
  <c r="F11" i="6"/>
  <c r="F6" i="6" s="1"/>
  <c r="C11" i="9" s="1"/>
  <c r="F12" i="6"/>
  <c r="F7" i="6" s="1"/>
  <c r="A1" i="10"/>
  <c r="D13" i="10"/>
  <c r="D8" i="10"/>
  <c r="D27" i="7"/>
  <c r="D10" i="7"/>
  <c r="A1" i="7"/>
  <c r="A1" i="4"/>
  <c r="A1" i="6"/>
  <c r="D20" i="10" l="1"/>
  <c r="D32" i="7"/>
  <c r="E7" i="4"/>
  <c r="F6" i="4"/>
  <c r="E6" i="4"/>
  <c r="C12" i="9" s="1"/>
  <c r="D13" i="9" s="1"/>
  <c r="F7" i="4"/>
  <c r="F8" i="4" l="1"/>
  <c r="E8" i="4"/>
  <c r="F8" i="6"/>
  <c r="B7" i="1"/>
  <c r="C18" i="7"/>
  <c r="D15" i="21" l="1"/>
  <c r="C14" i="7"/>
  <c r="C13" i="7"/>
  <c r="C12" i="7"/>
  <c r="C17" i="7"/>
  <c r="D19" i="7" s="1"/>
  <c r="D15" i="9" s="1"/>
  <c r="D20" i="9" s="1"/>
  <c r="D15" i="7" l="1"/>
  <c r="D20" i="7" s="1"/>
  <c r="D29" i="7" s="1"/>
  <c r="P11" i="23"/>
  <c r="A2" i="1"/>
  <c r="A2" i="21" s="1"/>
  <c r="A2" i="6" l="1"/>
  <c r="A2" i="7"/>
  <c r="A2" i="4"/>
  <c r="E3" i="24"/>
  <c r="A2" i="11"/>
</calcChain>
</file>

<file path=xl/sharedStrings.xml><?xml version="1.0" encoding="utf-8"?>
<sst xmlns="http://schemas.openxmlformats.org/spreadsheetml/2006/main" count="752" uniqueCount="156">
  <si>
    <t>Sale Price</t>
  </si>
  <si>
    <t>Item</t>
  </si>
  <si>
    <t>No.</t>
  </si>
  <si>
    <t>Deposited</t>
  </si>
  <si>
    <t>Date</t>
  </si>
  <si>
    <t>Amount</t>
  </si>
  <si>
    <t>TOTAL</t>
  </si>
  <si>
    <t>Deposits</t>
  </si>
  <si>
    <t>KDF</t>
  </si>
  <si>
    <t>Main</t>
  </si>
  <si>
    <t>Reserves</t>
  </si>
  <si>
    <t>Member</t>
  </si>
  <si>
    <t>Sold</t>
  </si>
  <si>
    <t>Sold Yet to Deposit</t>
  </si>
  <si>
    <t>To Deposit</t>
  </si>
  <si>
    <t>Fed</t>
  </si>
  <si>
    <t>FED</t>
  </si>
  <si>
    <t>Recycled Yet to Deposit</t>
  </si>
  <si>
    <t>Recycling Log</t>
  </si>
  <si>
    <t>Sales Log</t>
  </si>
  <si>
    <t xml:space="preserve">Fed </t>
  </si>
  <si>
    <t>To Be Deposited</t>
  </si>
  <si>
    <t>Withdrawals</t>
  </si>
  <si>
    <t>Recycled</t>
  </si>
  <si>
    <t>Dep.</t>
  </si>
  <si>
    <t>Energy Credit Transaction Log</t>
  </si>
  <si>
    <t>Balances</t>
  </si>
  <si>
    <t>Sales Proceeds</t>
  </si>
  <si>
    <t>Date Posted</t>
  </si>
  <si>
    <t>Sales</t>
  </si>
  <si>
    <t>Recycling</t>
  </si>
  <si>
    <t>Recyling Proceeds</t>
  </si>
  <si>
    <t>EC Deposits</t>
  </si>
  <si>
    <t>EC Withdrawals</t>
  </si>
  <si>
    <t>Comment</t>
  </si>
  <si>
    <t>Dispursements / Debts</t>
  </si>
  <si>
    <t>Owed</t>
  </si>
  <si>
    <t>TOTAL LOGGED BALANCE:</t>
  </si>
  <si>
    <t>TOTAL ACTUAL BALANCE:</t>
  </si>
  <si>
    <t>LOG ERROR:</t>
  </si>
  <si>
    <t>Profits</t>
  </si>
  <si>
    <t>Sold/Dep.</t>
  </si>
  <si>
    <t>Added</t>
  </si>
  <si>
    <t>Start Balances</t>
  </si>
  <si>
    <t>Subtotal</t>
  </si>
  <si>
    <t>Current Actual Balances</t>
  </si>
  <si>
    <t>12th Fleet Quarterly Bank Report</t>
  </si>
  <si>
    <t>Energy Credits</t>
  </si>
  <si>
    <t>Quarter Start Holdings</t>
  </si>
  <si>
    <t>Total</t>
  </si>
  <si>
    <t>Dispursements</t>
  </si>
  <si>
    <t>Quarter End Holdings</t>
  </si>
  <si>
    <t>TOTAL ENERGY CREDIT BALANCE:</t>
  </si>
  <si>
    <t>2nd Quarter -- April to June 2014</t>
  </si>
  <si>
    <t>4th Quarter -- October to December 2014</t>
  </si>
  <si>
    <t>1s Quarter -- January to March 2015</t>
  </si>
  <si>
    <t>Earnings</t>
  </si>
  <si>
    <t>3rd Quarter -- July to September 2015</t>
  </si>
  <si>
    <t>3rd Quarter -- July to September 2014</t>
  </si>
  <si>
    <t>Project</t>
  </si>
  <si>
    <t>Fleet Credits Spent:</t>
  </si>
  <si>
    <t>Fleet Credits Earned:</t>
  </si>
  <si>
    <t>Fleet Bank Expenditures on KDF Starbase &amp; Reseach Lab  Construction</t>
  </si>
  <si>
    <t>EC Allocated:</t>
  </si>
  <si>
    <t>EC Spent:</t>
  </si>
  <si>
    <t>EC Remaining:</t>
  </si>
  <si>
    <t>Fleet Credits Remaining:</t>
  </si>
  <si>
    <t>EC Cost</t>
  </si>
  <si>
    <t>FC Cost</t>
  </si>
  <si>
    <t>FC Earned</t>
  </si>
  <si>
    <t>Type of Doff</t>
  </si>
  <si>
    <t>Science</t>
  </si>
  <si>
    <t>No</t>
  </si>
  <si>
    <t>Engineering</t>
  </si>
  <si>
    <t>Tactical</t>
  </si>
  <si>
    <t>Remaining</t>
  </si>
  <si>
    <t>Doffs Available to Contribute</t>
  </si>
  <si>
    <t>Got</t>
  </si>
  <si>
    <t>Gave</t>
  </si>
  <si>
    <t>Doff Purchases</t>
  </si>
  <si>
    <t>Doff Project Contributions</t>
  </si>
  <si>
    <t>Common</t>
  </si>
  <si>
    <t>Doffs Available with Fleet Credits:</t>
  </si>
  <si>
    <t>Specialists</t>
  </si>
  <si>
    <t>Total Doffs Purchased:</t>
  </si>
  <si>
    <t>Rare</t>
  </si>
  <si>
    <t>Very Rare</t>
  </si>
  <si>
    <t>Doff Exchange Values</t>
  </si>
  <si>
    <t>No. Common</t>
  </si>
  <si>
    <t>Price Common</t>
  </si>
  <si>
    <t>Civilian</t>
  </si>
  <si>
    <t>Provisions Purchased:</t>
  </si>
  <si>
    <t>Average EC Cost per Doff:</t>
  </si>
  <si>
    <t>Average Exchange Price Paid:</t>
  </si>
  <si>
    <t>Average Fleet Credits Paid:</t>
  </si>
  <si>
    <t>UnCivilian</t>
  </si>
  <si>
    <t>Purchases</t>
  </si>
  <si>
    <t>Price</t>
  </si>
  <si>
    <t>Remaining:</t>
  </si>
  <si>
    <t xml:space="preserve">Refugees </t>
  </si>
  <si>
    <t>ave price per doff</t>
  </si>
  <si>
    <t>Blue Equivilent</t>
  </si>
  <si>
    <t>Green</t>
  </si>
  <si>
    <t>Advances</t>
  </si>
  <si>
    <t>2xSB - Science</t>
  </si>
  <si>
    <t>2xSB - Tactical</t>
  </si>
  <si>
    <t>2xSB - Engineering</t>
  </si>
  <si>
    <t>1 Lab Upgrade</t>
  </si>
  <si>
    <t>4xLAB Exp Projects</t>
  </si>
  <si>
    <t>1st Quarter --January to March 2016</t>
  </si>
  <si>
    <t>Average FC Price Paid:</t>
  </si>
  <si>
    <t>EC Unspent:</t>
  </si>
  <si>
    <t>Total DOffs Purchased:</t>
  </si>
  <si>
    <t>DOffs Contributed</t>
  </si>
  <si>
    <t>DOffs Still To Be Contributed</t>
  </si>
  <si>
    <t>Average EC Cost per DOff:</t>
  </si>
  <si>
    <t>Fleet Credits Unspent:</t>
  </si>
  <si>
    <t>Previous Purchase</t>
  </si>
  <si>
    <t>Previous Earnings</t>
  </si>
  <si>
    <t>2nd Quarter -- April to June 2015</t>
  </si>
  <si>
    <t>2nd Quarter -- July to September 2016</t>
  </si>
  <si>
    <t>2nd Quarter --March to June 2016</t>
  </si>
  <si>
    <t>4th Quarter -- October to December 2016</t>
  </si>
  <si>
    <t>1st Quarter -- January to March 2017</t>
  </si>
  <si>
    <t>2nd Quarter -- April to June 2017</t>
  </si>
  <si>
    <t>4th Quarter -- October to December 2017</t>
  </si>
  <si>
    <t>3rd Quarter -- July to September 2017</t>
  </si>
  <si>
    <t>1st Quarter - January to March 2018</t>
  </si>
  <si>
    <t>2nd  Quarter - April to June 2018</t>
  </si>
  <si>
    <t>3rd Quarter - July to September 2018</t>
  </si>
  <si>
    <t>4th Quarter - October to December 2013</t>
  </si>
  <si>
    <t>Oct. 1</t>
  </si>
  <si>
    <t>4th Quarter - October to December 2018</t>
  </si>
  <si>
    <t>1st Quarter - January to March 2019</t>
  </si>
  <si>
    <t>2nd Quarter - April to June 2019</t>
  </si>
  <si>
    <t>3rd  Quarter - July to September 2019</t>
  </si>
  <si>
    <t>4th  Quarter - October to December 2019</t>
  </si>
  <si>
    <t>1st  Quarter - January to March 2020</t>
  </si>
  <si>
    <t>Thoron Particle</t>
  </si>
  <si>
    <t>Hydrazine Gas</t>
  </si>
  <si>
    <t>Trionium Gas</t>
  </si>
  <si>
    <t>Verteron Particle</t>
  </si>
  <si>
    <t>Beta-Tachyon Particle</t>
  </si>
  <si>
    <t>Section 31 Lock Box</t>
  </si>
  <si>
    <t>Deep Space Nine Lock Box</t>
  </si>
  <si>
    <t>Tritanium</t>
  </si>
  <si>
    <t>Aranarth</t>
  </si>
  <si>
    <t>D</t>
  </si>
  <si>
    <t>Duranium</t>
  </si>
  <si>
    <t>Dentarium</t>
  </si>
  <si>
    <t>Tetrazine Gas</t>
  </si>
  <si>
    <t>Radiogenic Particle</t>
  </si>
  <si>
    <t>Magnesite</t>
  </si>
  <si>
    <t>Hexafluorine Gas</t>
  </si>
  <si>
    <t>Amicus</t>
  </si>
  <si>
    <t>SotM Prizes Jan. through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</si>
</sst>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0_);\(0\)"/>
    <numFmt numFmtId="167" formatCode="mmm\-dd"/>
    <numFmt numFmtId="168" formatCode="#,##0.0_);\(#,##0.0\)"/>
  </numFmts>
  <fonts count="28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CF01B2"/>
        <bgColor indexed="64"/>
      </patternFill>
    </fill>
    <fill>
      <patternFill patternType="solid">
        <fgColor rgb="FF008FFA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3" applyNumberFormat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5" applyNumberFormat="0" applyFill="0" applyAlignment="0" applyProtection="0"/>
  </cellStyleXfs>
  <cellXfs count="197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6" applyAlignment="1">
      <alignment horizontal="center" vertical="center"/>
    </xf>
    <xf numFmtId="165" fontId="2" fillId="0" borderId="7" xfId="1" applyNumberFormat="1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9" fillId="5" borderId="0" xfId="7" applyNumberFormat="1"/>
    <xf numFmtId="165" fontId="4" fillId="0" borderId="0" xfId="2" applyNumberFormat="1"/>
    <xf numFmtId="0" fontId="9" fillId="9" borderId="4" xfId="11" applyBorder="1"/>
    <xf numFmtId="0" fontId="9" fillId="5" borderId="0" xfId="7"/>
    <xf numFmtId="0" fontId="9" fillId="5" borderId="0" xfId="7" applyAlignment="1">
      <alignment horizontal="center" vertical="center"/>
    </xf>
    <xf numFmtId="0" fontId="9" fillId="5" borderId="0" xfId="7" applyAlignment="1">
      <alignment horizontal="center"/>
    </xf>
    <xf numFmtId="0" fontId="9" fillId="5" borderId="0" xfId="7" applyAlignment="1">
      <alignment wrapText="1"/>
    </xf>
    <xf numFmtId="165" fontId="10" fillId="0" borderId="0" xfId="2" applyNumberFormat="1" applyFont="1"/>
    <xf numFmtId="0" fontId="9" fillId="9" borderId="5" xfId="11" applyBorder="1"/>
    <xf numFmtId="0" fontId="9" fillId="9" borderId="10" xfId="11" applyBorder="1"/>
    <xf numFmtId="3" fontId="6" fillId="2" borderId="7" xfId="4" applyNumberFormat="1" applyBorder="1"/>
    <xf numFmtId="3" fontId="6" fillId="2" borderId="9" xfId="4" applyNumberFormat="1" applyBorder="1"/>
    <xf numFmtId="3" fontId="0" fillId="0" borderId="0" xfId="0" applyNumberFormat="1"/>
    <xf numFmtId="165" fontId="2" fillId="0" borderId="9" xfId="1" applyNumberFormat="1" applyFont="1" applyBorder="1"/>
    <xf numFmtId="37" fontId="0" fillId="0" borderId="0" xfId="0" applyNumberFormat="1"/>
    <xf numFmtId="16" fontId="9" fillId="5" borderId="0" xfId="7" applyNumberFormat="1"/>
    <xf numFmtId="165" fontId="9" fillId="5" borderId="0" xfId="7" applyNumberFormat="1" applyAlignment="1">
      <alignment horizontal="center"/>
    </xf>
    <xf numFmtId="165" fontId="9" fillId="9" borderId="5" xfId="11" applyNumberFormat="1" applyBorder="1"/>
    <xf numFmtId="3" fontId="0" fillId="0" borderId="7" xfId="0" applyNumberFormat="1" applyBorder="1"/>
    <xf numFmtId="3" fontId="6" fillId="2" borderId="11" xfId="4" applyNumberFormat="1" applyBorder="1"/>
    <xf numFmtId="3" fontId="7" fillId="3" borderId="9" xfId="5" applyNumberFormat="1" applyBorder="1"/>
    <xf numFmtId="0" fontId="0" fillId="0" borderId="12" xfId="0" applyBorder="1"/>
    <xf numFmtId="0" fontId="3" fillId="6" borderId="0" xfId="8"/>
    <xf numFmtId="0" fontId="9" fillId="7" borderId="12" xfId="9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applyNumberFormat="1" applyFont="1"/>
    <xf numFmtId="37" fontId="2" fillId="0" borderId="0" xfId="0" quotePrefix="1" applyNumberFormat="1" applyFont="1"/>
    <xf numFmtId="40" fontId="0" fillId="0" borderId="0" xfId="12" applyNumberFormat="1" applyFont="1"/>
    <xf numFmtId="43" fontId="0" fillId="0" borderId="0" xfId="1" applyFont="1"/>
    <xf numFmtId="14" fontId="0" fillId="0" borderId="0" xfId="0" applyNumberFormat="1"/>
    <xf numFmtId="16" fontId="0" fillId="0" borderId="0" xfId="0" applyNumberFormat="1"/>
    <xf numFmtId="0" fontId="11" fillId="0" borderId="0" xfId="0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44" fontId="0" fillId="0" borderId="0" xfId="12" applyFont="1" applyAlignment="1">
      <alignment horizontal="right"/>
    </xf>
    <xf numFmtId="167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7" fontId="0" fillId="0" borderId="6" xfId="0" applyNumberFormat="1" applyBorder="1" applyAlignment="1">
      <alignment horizontal="center"/>
    </xf>
    <xf numFmtId="166" fontId="0" fillId="10" borderId="0" xfId="1" applyNumberFormat="1" applyFont="1" applyFill="1" applyAlignment="1">
      <alignment horizontal="center"/>
    </xf>
    <xf numFmtId="167" fontId="0" fillId="11" borderId="0" xfId="0" applyNumberFormat="1" applyFill="1" applyAlignment="1">
      <alignment horizontal="center"/>
    </xf>
    <xf numFmtId="0" fontId="0" fillId="12" borderId="7" xfId="0" applyFill="1" applyBorder="1" applyAlignment="1">
      <alignment horizontal="center"/>
    </xf>
    <xf numFmtId="167" fontId="0" fillId="0" borderId="6" xfId="0" applyNumberFormat="1" applyBorder="1" applyAlignment="1">
      <alignment horizontal="right"/>
    </xf>
    <xf numFmtId="165" fontId="0" fillId="10" borderId="0" xfId="1" applyNumberFormat="1" applyFont="1" applyFill="1"/>
    <xf numFmtId="165" fontId="0" fillId="11" borderId="0" xfId="1" applyNumberFormat="1" applyFont="1" applyFill="1"/>
    <xf numFmtId="0" fontId="0" fillId="11" borderId="0" xfId="0" applyFill="1" applyAlignment="1">
      <alignment horizontal="center"/>
    </xf>
    <xf numFmtId="167" fontId="0" fillId="0" borderId="8" xfId="0" applyNumberFormat="1" applyBorder="1" applyAlignment="1">
      <alignment horizontal="right"/>
    </xf>
    <xf numFmtId="165" fontId="0" fillId="10" borderId="11" xfId="1" applyNumberFormat="1" applyFont="1" applyFill="1" applyBorder="1"/>
    <xf numFmtId="165" fontId="0" fillId="11" borderId="11" xfId="1" applyNumberFormat="1" applyFont="1" applyFill="1" applyBorder="1"/>
    <xf numFmtId="165" fontId="0" fillId="12" borderId="9" xfId="1" applyNumberFormat="1" applyFont="1" applyFill="1" applyBorder="1"/>
    <xf numFmtId="0" fontId="9" fillId="5" borderId="10" xfId="7" applyBorder="1" applyAlignment="1">
      <alignment horizontal="center"/>
    </xf>
    <xf numFmtId="0" fontId="9" fillId="5" borderId="5" xfId="7" applyBorder="1" applyAlignment="1">
      <alignment horizontal="center"/>
    </xf>
    <xf numFmtId="0" fontId="9" fillId="5" borderId="4" xfId="7" applyBorder="1" applyAlignment="1">
      <alignment horizontal="left"/>
    </xf>
    <xf numFmtId="0" fontId="0" fillId="10" borderId="0" xfId="1" applyNumberFormat="1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7" fontId="0" fillId="0" borderId="0" xfId="0" applyNumberFormat="1" applyAlignment="1">
      <alignment horizontal="center" wrapText="1"/>
    </xf>
    <xf numFmtId="9" fontId="0" fillId="0" borderId="0" xfId="13" applyFont="1"/>
    <xf numFmtId="0" fontId="13" fillId="0" borderId="15" xfId="14" applyAlignment="1">
      <alignment horizontal="center"/>
    </xf>
    <xf numFmtId="0" fontId="13" fillId="0" borderId="15" xfId="14"/>
    <xf numFmtId="167" fontId="13" fillId="0" borderId="15" xfId="14" applyNumberFormat="1" applyAlignment="1">
      <alignment horizontal="center"/>
    </xf>
    <xf numFmtId="0" fontId="13" fillId="0" borderId="15" xfId="14" applyAlignment="1">
      <alignment horizontal="left"/>
    </xf>
    <xf numFmtId="166" fontId="13" fillId="0" borderId="15" xfId="14" applyNumberFormat="1"/>
    <xf numFmtId="0" fontId="0" fillId="13" borderId="4" xfId="0" applyFill="1" applyBorder="1"/>
    <xf numFmtId="0" fontId="0" fillId="13" borderId="10" xfId="0" applyFill="1" applyBorder="1"/>
    <xf numFmtId="0" fontId="0" fillId="13" borderId="5" xfId="0" applyFill="1" applyBorder="1"/>
    <xf numFmtId="0" fontId="0" fillId="13" borderId="6" xfId="0" applyFill="1" applyBorder="1"/>
    <xf numFmtId="0" fontId="11" fillId="13" borderId="0" xfId="0" applyFont="1" applyFill="1"/>
    <xf numFmtId="0" fontId="11" fillId="13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167" fontId="0" fillId="13" borderId="0" xfId="0" applyNumberFormat="1" applyFill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0" xfId="0" applyFill="1" applyAlignment="1">
      <alignment horizontal="right"/>
    </xf>
    <xf numFmtId="165" fontId="0" fillId="13" borderId="0" xfId="1" applyNumberFormat="1" applyFont="1" applyFill="1" applyAlignment="1">
      <alignment horizontal="right"/>
    </xf>
    <xf numFmtId="165" fontId="0" fillId="13" borderId="0" xfId="0" applyNumberFormat="1" applyFill="1" applyAlignment="1">
      <alignment horizontal="right"/>
    </xf>
    <xf numFmtId="166" fontId="0" fillId="13" borderId="0" xfId="0" applyNumberFormat="1" applyFill="1" applyAlignment="1">
      <alignment horizontal="right"/>
    </xf>
    <xf numFmtId="165" fontId="0" fillId="13" borderId="7" xfId="1" applyNumberFormat="1" applyFont="1" applyFill="1" applyBorder="1" applyAlignment="1">
      <alignment horizontal="left"/>
    </xf>
    <xf numFmtId="0" fontId="12" fillId="13" borderId="0" xfId="0" applyFont="1" applyFill="1"/>
    <xf numFmtId="0" fontId="0" fillId="13" borderId="8" xfId="0" applyFill="1" applyBorder="1"/>
    <xf numFmtId="0" fontId="0" fillId="13" borderId="11" xfId="0" applyFill="1" applyBorder="1"/>
    <xf numFmtId="0" fontId="0" fillId="13" borderId="9" xfId="0" applyFill="1" applyBorder="1"/>
    <xf numFmtId="0" fontId="13" fillId="13" borderId="0" xfId="0" applyFont="1" applyFill="1" applyAlignment="1">
      <alignment horizontal="center"/>
    </xf>
    <xf numFmtId="0" fontId="11" fillId="13" borderId="10" xfId="0" applyFont="1" applyFill="1" applyBorder="1"/>
    <xf numFmtId="0" fontId="11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7" fontId="0" fillId="13" borderId="10" xfId="0" applyNumberForma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8" fillId="9" borderId="4" xfId="11" applyFont="1" applyBorder="1"/>
    <xf numFmtId="0" fontId="18" fillId="9" borderId="5" xfId="11" applyFont="1" applyBorder="1"/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right"/>
    </xf>
    <xf numFmtId="3" fontId="19" fillId="2" borderId="7" xfId="4" applyNumberFormat="1" applyFont="1" applyBorder="1"/>
    <xf numFmtId="37" fontId="15" fillId="0" borderId="0" xfId="0" applyNumberFormat="1" applyFont="1"/>
    <xf numFmtId="0" fontId="15" fillId="0" borderId="8" xfId="0" applyFont="1" applyBorder="1" applyAlignment="1">
      <alignment horizontal="right"/>
    </xf>
    <xf numFmtId="3" fontId="19" fillId="2" borderId="9" xfId="4" applyNumberFormat="1" applyFont="1" applyBorder="1"/>
    <xf numFmtId="37" fontId="20" fillId="0" borderId="0" xfId="1" applyNumberFormat="1" applyFont="1"/>
    <xf numFmtId="37" fontId="20" fillId="0" borderId="7" xfId="1" applyNumberFormat="1" applyFont="1" applyBorder="1"/>
    <xf numFmtId="37" fontId="20" fillId="0" borderId="9" xfId="1" applyNumberFormat="1" applyFont="1" applyBorder="1"/>
    <xf numFmtId="0" fontId="18" fillId="5" borderId="0" xfId="7" applyFont="1" applyAlignment="1">
      <alignment horizontal="center"/>
    </xf>
    <xf numFmtId="164" fontId="18" fillId="5" borderId="0" xfId="7" applyNumberFormat="1" applyFont="1" applyAlignment="1">
      <alignment horizontal="center" wrapText="1"/>
    </xf>
    <xf numFmtId="164" fontId="18" fillId="5" borderId="0" xfId="7" applyNumberFormat="1" applyFont="1" applyAlignment="1">
      <alignment horizontal="center"/>
    </xf>
    <xf numFmtId="0" fontId="18" fillId="5" borderId="0" xfId="7" applyFont="1"/>
    <xf numFmtId="0" fontId="18" fillId="5" borderId="1" xfId="7" applyFont="1" applyBorder="1" applyAlignment="1">
      <alignment horizontal="center"/>
    </xf>
    <xf numFmtId="164" fontId="18" fillId="5" borderId="1" xfId="7" applyNumberFormat="1" applyFont="1" applyBorder="1" applyAlignment="1">
      <alignment horizontal="center" wrapText="1"/>
    </xf>
    <xf numFmtId="165" fontId="15" fillId="0" borderId="0" xfId="1" applyNumberFormat="1" applyFont="1"/>
    <xf numFmtId="0" fontId="21" fillId="4" borderId="3" xfId="6" applyFont="1" applyAlignment="1">
      <alignment horizontal="center" vertical="center"/>
    </xf>
    <xf numFmtId="165" fontId="22" fillId="0" borderId="0" xfId="2" applyNumberFormat="1" applyFont="1"/>
    <xf numFmtId="0" fontId="23" fillId="0" borderId="0" xfId="0" applyFont="1"/>
    <xf numFmtId="165" fontId="23" fillId="0" borderId="0" xfId="1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165" fontId="24" fillId="0" borderId="0" xfId="2" applyNumberFormat="1" applyFont="1"/>
    <xf numFmtId="0" fontId="25" fillId="0" borderId="2" xfId="3" applyFont="1"/>
    <xf numFmtId="0" fontId="23" fillId="6" borderId="0" xfId="8" applyFont="1"/>
    <xf numFmtId="0" fontId="23" fillId="6" borderId="0" xfId="8" applyFont="1" applyAlignment="1">
      <alignment horizontal="center"/>
    </xf>
    <xf numFmtId="164" fontId="23" fillId="0" borderId="0" xfId="0" applyNumberFormat="1" applyFont="1" applyAlignment="1">
      <alignment horizontal="left"/>
    </xf>
    <xf numFmtId="37" fontId="23" fillId="0" borderId="0" xfId="1" applyNumberFormat="1" applyFont="1"/>
    <xf numFmtId="37" fontId="23" fillId="0" borderId="0" xfId="0" applyNumberFormat="1" applyFont="1"/>
    <xf numFmtId="37" fontId="23" fillId="0" borderId="0" xfId="0" applyNumberFormat="1" applyFont="1" applyAlignment="1">
      <alignment horizontal="right"/>
    </xf>
    <xf numFmtId="37" fontId="23" fillId="6" borderId="0" xfId="8" applyNumberFormat="1" applyFont="1"/>
    <xf numFmtId="165" fontId="23" fillId="0" borderId="0" xfId="1" applyNumberFormat="1" applyFont="1"/>
    <xf numFmtId="0" fontId="23" fillId="0" borderId="12" xfId="0" applyFont="1" applyBorder="1"/>
    <xf numFmtId="0" fontId="26" fillId="7" borderId="12" xfId="9" applyFont="1" applyBorder="1"/>
    <xf numFmtId="37" fontId="26" fillId="7" borderId="12" xfId="9" applyNumberFormat="1" applyFont="1" applyBorder="1" applyAlignment="1">
      <alignment horizontal="right"/>
    </xf>
    <xf numFmtId="37" fontId="26" fillId="7" borderId="12" xfId="9" applyNumberFormat="1" applyFont="1" applyBorder="1"/>
    <xf numFmtId="37" fontId="26" fillId="8" borderId="13" xfId="10" applyNumberFormat="1" applyFont="1" applyBorder="1"/>
    <xf numFmtId="37" fontId="23" fillId="0" borderId="14" xfId="0" applyNumberFormat="1" applyFont="1" applyBorder="1"/>
    <xf numFmtId="43" fontId="23" fillId="0" borderId="0" xfId="1" applyFont="1"/>
    <xf numFmtId="43" fontId="23" fillId="0" borderId="0" xfId="0" applyNumberFormat="1" applyFont="1"/>
    <xf numFmtId="0" fontId="27" fillId="2" borderId="13" xfId="4" applyFont="1" applyBorder="1"/>
    <xf numFmtId="37" fontId="27" fillId="2" borderId="14" xfId="4" applyNumberFormat="1" applyFont="1" applyBorder="1"/>
    <xf numFmtId="0" fontId="23" fillId="0" borderId="0" xfId="0" applyFont="1" applyAlignment="1">
      <alignment horizontal="right"/>
    </xf>
    <xf numFmtId="41" fontId="27" fillId="0" borderId="0" xfId="4" applyNumberFormat="1" applyFont="1" applyFill="1"/>
    <xf numFmtId="168" fontId="26" fillId="7" borderId="12" xfId="9" applyNumberFormat="1" applyFont="1" applyBorder="1"/>
    <xf numFmtId="37" fontId="3" fillId="0" borderId="0" xfId="0" applyNumberFormat="1" applyFont="1"/>
    <xf numFmtId="0" fontId="0" fillId="0" borderId="0" xfId="0" applyFont="1" applyAlignment="1">
      <alignment horizontal="center"/>
    </xf>
    <xf numFmtId="164" fontId="18" fillId="5" borderId="0" xfId="7" applyNumberFormat="1" applyFont="1" applyAlignment="1">
      <alignment horizontal="center" wrapText="1"/>
    </xf>
    <xf numFmtId="164" fontId="18" fillId="5" borderId="1" xfId="7" applyNumberFormat="1" applyFont="1" applyBorder="1" applyAlignment="1">
      <alignment horizontal="center" wrapText="1"/>
    </xf>
    <xf numFmtId="0" fontId="18" fillId="5" borderId="0" xfId="7" applyFont="1" applyAlignment="1">
      <alignment horizontal="center"/>
    </xf>
    <xf numFmtId="0" fontId="18" fillId="5" borderId="1" xfId="7" applyFont="1" applyBorder="1" applyAlignment="1">
      <alignment horizontal="center"/>
    </xf>
    <xf numFmtId="165" fontId="18" fillId="5" borderId="0" xfId="7" applyNumberFormat="1" applyFont="1" applyAlignment="1">
      <alignment horizontal="center"/>
    </xf>
    <xf numFmtId="165" fontId="18" fillId="5" borderId="1" xfId="7" applyNumberFormat="1" applyFont="1" applyBorder="1" applyAlignment="1">
      <alignment horizontal="center"/>
    </xf>
    <xf numFmtId="165" fontId="14" fillId="0" borderId="0" xfId="2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2" xfId="3" applyFont="1" applyAlignment="1">
      <alignment horizontal="center"/>
    </xf>
    <xf numFmtId="165" fontId="18" fillId="8" borderId="4" xfId="10" applyNumberFormat="1" applyFont="1" applyBorder="1" applyAlignment="1">
      <alignment horizontal="center"/>
    </xf>
    <xf numFmtId="165" fontId="18" fillId="8" borderId="5" xfId="10" applyNumberFormat="1" applyFont="1" applyBorder="1" applyAlignment="1">
      <alignment horizontal="center"/>
    </xf>
    <xf numFmtId="0" fontId="9" fillId="5" borderId="0" xfId="7" applyFont="1" applyAlignment="1">
      <alignment horizontal="center" wrapText="1"/>
    </xf>
    <xf numFmtId="0" fontId="18" fillId="5" borderId="1" xfId="7" applyFont="1" applyBorder="1" applyAlignment="1">
      <alignment horizontal="center" wrapText="1"/>
    </xf>
    <xf numFmtId="0" fontId="5" fillId="0" borderId="2" xfId="3" applyAlignment="1">
      <alignment horizontal="center"/>
    </xf>
    <xf numFmtId="0" fontId="9" fillId="8" borderId="4" xfId="10" applyBorder="1" applyAlignment="1">
      <alignment horizontal="center" wrapText="1"/>
    </xf>
    <xf numFmtId="0" fontId="9" fillId="8" borderId="5" xfId="10" applyBorder="1" applyAlignment="1">
      <alignment horizontal="center" wrapText="1"/>
    </xf>
    <xf numFmtId="165" fontId="10" fillId="0" borderId="0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5" fontId="24" fillId="0" borderId="0" xfId="2" applyNumberFormat="1" applyFont="1" applyAlignment="1">
      <alignment horizontal="center"/>
    </xf>
    <xf numFmtId="0" fontId="25" fillId="0" borderId="2" xfId="3" applyFont="1" applyAlignment="1">
      <alignment horizontal="center"/>
    </xf>
    <xf numFmtId="165" fontId="4" fillId="0" borderId="0" xfId="2" applyNumberFormat="1" applyAlignment="1">
      <alignment horizontal="center"/>
    </xf>
  </cellXfs>
  <cellStyles count="15">
    <cellStyle name="20% - Accent1" xfId="8" builtinId="30"/>
    <cellStyle name="60% - Accent1" xfId="9" builtinId="32"/>
    <cellStyle name="Accent1" xfId="7" builtinId="29"/>
    <cellStyle name="Accent2" xfId="10" builtinId="33"/>
    <cellStyle name="Accent4" xfId="11" builtinId="41"/>
    <cellStyle name="Check Cell" xfId="6" builtinId="23"/>
    <cellStyle name="Comma" xfId="1" builtinId="3"/>
    <cellStyle name="Currency" xfId="12" builtinId="4"/>
    <cellStyle name="Good" xfId="4" builtinId="26"/>
    <cellStyle name="Heading 1" xfId="3" builtinId="16"/>
    <cellStyle name="Neutral" xfId="5" builtinId="28"/>
    <cellStyle name="Normal" xfId="0" builtinId="0"/>
    <cellStyle name="Percent" xfId="13" builtinId="5"/>
    <cellStyle name="Title" xfId="2" builtinId="15"/>
    <cellStyle name="Total" xfId="14" builtinId="2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EA6A"/>
      <color rgb="FF008FFA"/>
      <color rgb="FFCF01B2"/>
      <color rgb="FFD236B1"/>
      <color rgb="FF008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Q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"/>
      <sheetName val="18Q1"/>
      <sheetName val="17Q4"/>
      <sheetName val="17Q3"/>
      <sheetName val="17Q2"/>
      <sheetName val="17Q1"/>
      <sheetName val="16Q4"/>
      <sheetName val="16Q3"/>
      <sheetName val="16Q2"/>
      <sheetName val="16Q1"/>
      <sheetName val="15Q4"/>
      <sheetName val="15Q3"/>
      <sheetName val="15Q2"/>
      <sheetName val="15Q1"/>
      <sheetName val="14Q4"/>
      <sheetName val="14Q3"/>
      <sheetName val="14Q2"/>
      <sheetName val="14Q1"/>
      <sheetName val="13Q4"/>
      <sheetName val="SB Project"/>
      <sheetName val="SB Report"/>
      <sheetName val="Sheet1"/>
    </sheetNames>
    <sheetDataSet>
      <sheetData sheetId="0">
        <row r="1">
          <cell r="A1" t="str">
            <v>12th Fleet Quarterly Bank Report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"/>
      <sheetName val="17Q2"/>
      <sheetName val="17Q1"/>
      <sheetName val="16Q4"/>
      <sheetName val="16Q3"/>
      <sheetName val="16Q2"/>
      <sheetName val="16Q1"/>
      <sheetName val="15Q4"/>
      <sheetName val="15Q3"/>
      <sheetName val="15Q2"/>
      <sheetName val="15Q1"/>
      <sheetName val="14Q4"/>
      <sheetName val="14Q3"/>
      <sheetName val="14Q2"/>
      <sheetName val="14Q1"/>
      <sheetName val="13Q4"/>
      <sheetName val="SB Project"/>
      <sheetName val="SB Report"/>
      <sheetName val="Sheet1"/>
    </sheetNames>
    <sheetDataSet>
      <sheetData sheetId="0">
        <row r="1">
          <cell r="A1" t="str">
            <v>12th Fleet Quarterly Bank Report</v>
          </cell>
        </row>
        <row r="7">
          <cell r="B7">
            <v>10484118</v>
          </cell>
        </row>
      </sheetData>
      <sheetData sheetId="1">
        <row r="8">
          <cell r="F8">
            <v>82441</v>
          </cell>
        </row>
      </sheetData>
      <sheetData sheetId="2">
        <row r="8">
          <cell r="E8">
            <v>0</v>
          </cell>
          <cell r="F8">
            <v>0</v>
          </cell>
        </row>
      </sheetData>
      <sheetData sheetId="3">
        <row r="7">
          <cell r="A7">
            <v>42917</v>
          </cell>
        </row>
        <row r="8">
          <cell r="A8">
            <v>42917</v>
          </cell>
          <cell r="C8">
            <v>7571136</v>
          </cell>
        </row>
        <row r="9">
          <cell r="A9">
            <v>42917</v>
          </cell>
          <cell r="C9">
            <v>87595684</v>
          </cell>
        </row>
        <row r="24">
          <cell r="A24">
            <v>43008</v>
          </cell>
          <cell r="C24">
            <v>397663928</v>
          </cell>
        </row>
        <row r="25">
          <cell r="A25">
            <v>43008</v>
          </cell>
          <cell r="C25">
            <v>7571136</v>
          </cell>
        </row>
        <row r="26">
          <cell r="A26">
            <v>43008</v>
          </cell>
          <cell r="C26">
            <v>87650207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725"/>
  <sheetViews>
    <sheetView zoomScale="85" zoomScaleNormal="85" workbookViewId="0">
      <pane ySplit="12" topLeftCell="A13" activePane="bottomLeft" state="frozenSplit"/>
      <selection activeCell="A2" sqref="A2"/>
      <selection pane="bottomLeft" activeCell="D36" sqref="D36"/>
    </sheetView>
  </sheetViews>
  <sheetFormatPr defaultRowHeight="15" x14ac:dyDescent="0.25"/>
  <cols>
    <col min="1" max="1" width="60.42578125" style="123" customWidth="1"/>
    <col min="2" max="2" width="13.42578125" style="142" customWidth="1"/>
    <col min="3" max="3" width="5" style="127" customWidth="1"/>
    <col min="4" max="4" width="6.42578125" style="127" customWidth="1"/>
    <col min="5" max="5" width="5" style="123" customWidth="1"/>
    <col min="6" max="6" width="8.5703125" style="124" customWidth="1"/>
    <col min="7" max="7" width="8" style="124" customWidth="1"/>
    <col min="8" max="8" width="8.28515625" style="124" customWidth="1"/>
    <col min="9" max="10" width="10.5703125" style="123" bestFit="1" customWidth="1"/>
    <col min="11" max="11" width="10.42578125" style="123" customWidth="1"/>
    <col min="12" max="12" width="9.7109375" style="123" customWidth="1"/>
    <col min="13" max="16384" width="9.140625" style="123"/>
  </cols>
  <sheetData>
    <row r="1" spans="1:12" ht="20.25" hidden="1" customHeight="1" x14ac:dyDescent="0.3">
      <c r="A1" s="179" t="s">
        <v>46</v>
      </c>
      <c r="B1" s="179"/>
      <c r="C1" s="179"/>
      <c r="D1" s="179"/>
    </row>
    <row r="2" spans="1:12" ht="20.25" customHeight="1" x14ac:dyDescent="0.3">
      <c r="A2" s="180" t="str">
        <f>Report!A2</f>
        <v>1st  Quarter - January to March 2020</v>
      </c>
      <c r="B2" s="180"/>
      <c r="C2" s="180"/>
      <c r="D2" s="180"/>
    </row>
    <row r="3" spans="1:12" ht="20.25" customHeight="1" thickBot="1" x14ac:dyDescent="0.35">
      <c r="A3" s="181" t="s">
        <v>19</v>
      </c>
      <c r="B3" s="181"/>
      <c r="C3" s="181"/>
      <c r="D3" s="181"/>
      <c r="G3" s="123"/>
    </row>
    <row r="4" spans="1:12" ht="15.75" thickTop="1" x14ac:dyDescent="0.25">
      <c r="A4" s="125" t="s">
        <v>27</v>
      </c>
      <c r="B4" s="126"/>
    </row>
    <row r="5" spans="1:12" x14ac:dyDescent="0.25">
      <c r="A5" s="128" t="s">
        <v>16</v>
      </c>
      <c r="B5" s="129">
        <f>SUM(K:K)+B9</f>
        <v>3575417</v>
      </c>
      <c r="K5" s="130"/>
    </row>
    <row r="6" spans="1:12" x14ac:dyDescent="0.25">
      <c r="A6" s="128" t="s">
        <v>8</v>
      </c>
      <c r="B6" s="129">
        <f>SUM(L:L)+B10</f>
        <v>0</v>
      </c>
    </row>
    <row r="7" spans="1:12" ht="15.75" thickBot="1" x14ac:dyDescent="0.3">
      <c r="A7" s="131" t="s">
        <v>6</v>
      </c>
      <c r="B7" s="132">
        <f>SUM(B5:B6)</f>
        <v>3575417</v>
      </c>
      <c r="G7" s="127"/>
      <c r="H7" s="133"/>
    </row>
    <row r="8" spans="1:12" x14ac:dyDescent="0.25">
      <c r="A8" s="182" t="s">
        <v>13</v>
      </c>
      <c r="B8" s="183"/>
      <c r="G8" s="127"/>
      <c r="H8" s="133"/>
    </row>
    <row r="9" spans="1:12" x14ac:dyDescent="0.25">
      <c r="A9" s="128" t="s">
        <v>16</v>
      </c>
      <c r="B9" s="134">
        <f>SUM(I:I)</f>
        <v>0</v>
      </c>
      <c r="G9" s="127"/>
      <c r="H9" s="133"/>
    </row>
    <row r="10" spans="1:12" ht="15.75" thickBot="1" x14ac:dyDescent="0.3">
      <c r="A10" s="131" t="s">
        <v>8</v>
      </c>
      <c r="B10" s="135">
        <f>SUM(J:J)</f>
        <v>0</v>
      </c>
      <c r="F10" s="124">
        <v>43318</v>
      </c>
      <c r="G10" s="127"/>
      <c r="H10" s="133"/>
    </row>
    <row r="11" spans="1:12" x14ac:dyDescent="0.25">
      <c r="A11" s="175" t="s">
        <v>1</v>
      </c>
      <c r="B11" s="177" t="s">
        <v>0</v>
      </c>
      <c r="C11" s="175" t="s">
        <v>2</v>
      </c>
      <c r="D11" s="184" t="s">
        <v>41</v>
      </c>
      <c r="E11" s="136"/>
      <c r="F11" s="173" t="s">
        <v>28</v>
      </c>
      <c r="G11" s="137" t="s">
        <v>4</v>
      </c>
      <c r="H11" s="138" t="s">
        <v>4</v>
      </c>
      <c r="I11" s="139" t="s">
        <v>21</v>
      </c>
      <c r="J11" s="139"/>
      <c r="K11" s="139" t="s">
        <v>3</v>
      </c>
      <c r="L11" s="139"/>
    </row>
    <row r="12" spans="1:12" ht="15.75" thickBot="1" x14ac:dyDescent="0.3">
      <c r="A12" s="176"/>
      <c r="B12" s="178"/>
      <c r="C12" s="176"/>
      <c r="D12" s="185"/>
      <c r="E12" s="140" t="s">
        <v>8</v>
      </c>
      <c r="F12" s="174"/>
      <c r="G12" s="141" t="s">
        <v>12</v>
      </c>
      <c r="H12" s="138" t="s">
        <v>24</v>
      </c>
      <c r="I12" s="139" t="s">
        <v>20</v>
      </c>
      <c r="J12" s="139" t="s">
        <v>8</v>
      </c>
      <c r="K12" s="139" t="s">
        <v>20</v>
      </c>
      <c r="L12" s="139" t="s">
        <v>8</v>
      </c>
    </row>
    <row r="13" spans="1:12" ht="16.5" thickTop="1" thickBot="1" x14ac:dyDescent="0.3">
      <c r="A13" s="123" t="s">
        <v>138</v>
      </c>
      <c r="B13" s="142">
        <v>87000</v>
      </c>
      <c r="C13" s="127">
        <v>999</v>
      </c>
      <c r="D13" s="172" t="s">
        <v>147</v>
      </c>
      <c r="E13" s="143"/>
      <c r="F13" s="124">
        <v>43848</v>
      </c>
      <c r="G13" s="124">
        <v>43858</v>
      </c>
      <c r="H13" s="124">
        <v>43858</v>
      </c>
      <c r="I13" s="123" t="str">
        <f t="shared" ref="I13:I68" si="0">IF(AND(ISBLANK($E13),NOT(ISBLANK($B13)),$D13="S"),$B13,"")</f>
        <v/>
      </c>
      <c r="J13" s="123" t="str">
        <f t="shared" ref="J13:J73" si="1">IF(AND($E13="X",NOT(ISBLANK($B13)),$D13="S"),$B13,"")</f>
        <v/>
      </c>
      <c r="K13" s="123">
        <f t="shared" ref="K13:K73" si="2">IF(AND(ISBLANK($E13),NOT(ISBLANK($B13)),$D13="D"),$B13,"")</f>
        <v>87000</v>
      </c>
      <c r="L13" s="123" t="str">
        <f t="shared" ref="L13:L73" si="3">IF(AND($E13="X",NOT(ISBLANK($B13)),$D13="D"),$B13,"")</f>
        <v/>
      </c>
    </row>
    <row r="14" spans="1:12" ht="16.5" thickTop="1" thickBot="1" x14ac:dyDescent="0.3">
      <c r="A14" s="123" t="s">
        <v>138</v>
      </c>
      <c r="B14" s="142">
        <v>10000</v>
      </c>
      <c r="C14" s="127">
        <v>999</v>
      </c>
      <c r="D14" s="172" t="s">
        <v>147</v>
      </c>
      <c r="E14" s="143"/>
      <c r="F14" s="124">
        <v>43848</v>
      </c>
      <c r="G14" s="124">
        <v>43858</v>
      </c>
      <c r="H14" s="124">
        <v>43858</v>
      </c>
      <c r="I14" s="123" t="str">
        <f t="shared" si="0"/>
        <v/>
      </c>
      <c r="J14" s="123" t="str">
        <f t="shared" si="1"/>
        <v/>
      </c>
      <c r="K14" s="123">
        <f t="shared" si="2"/>
        <v>10000</v>
      </c>
      <c r="L14" s="123" t="str">
        <f t="shared" si="3"/>
        <v/>
      </c>
    </row>
    <row r="15" spans="1:12" ht="16.5" thickTop="1" thickBot="1" x14ac:dyDescent="0.3">
      <c r="A15" s="123" t="s">
        <v>139</v>
      </c>
      <c r="B15" s="142">
        <v>4000</v>
      </c>
      <c r="C15" s="127">
        <v>999</v>
      </c>
      <c r="D15" s="172" t="s">
        <v>147</v>
      </c>
      <c r="E15" s="143"/>
      <c r="F15" s="124">
        <v>43848</v>
      </c>
      <c r="G15" s="124">
        <v>43858</v>
      </c>
      <c r="H15" s="124">
        <v>43858</v>
      </c>
      <c r="I15" s="123" t="str">
        <f t="shared" si="0"/>
        <v/>
      </c>
      <c r="J15" s="123" t="str">
        <f t="shared" si="1"/>
        <v/>
      </c>
      <c r="K15" s="123">
        <f t="shared" si="2"/>
        <v>4000</v>
      </c>
      <c r="L15" s="123" t="str">
        <f t="shared" si="3"/>
        <v/>
      </c>
    </row>
    <row r="16" spans="1:12" ht="16.5" thickTop="1" thickBot="1" x14ac:dyDescent="0.3">
      <c r="A16" s="123" t="s">
        <v>140</v>
      </c>
      <c r="B16" s="142">
        <v>8000</v>
      </c>
      <c r="C16" s="127">
        <v>999</v>
      </c>
      <c r="D16" s="172" t="s">
        <v>147</v>
      </c>
      <c r="E16" s="143"/>
      <c r="F16" s="124">
        <v>43848</v>
      </c>
      <c r="G16" s="124">
        <v>43858</v>
      </c>
      <c r="H16" s="124">
        <v>43858</v>
      </c>
      <c r="I16" s="123" t="str">
        <f t="shared" si="0"/>
        <v/>
      </c>
      <c r="J16" s="123" t="str">
        <f t="shared" si="1"/>
        <v/>
      </c>
      <c r="K16" s="123">
        <f t="shared" si="2"/>
        <v>8000</v>
      </c>
      <c r="L16" s="123" t="str">
        <f t="shared" si="3"/>
        <v/>
      </c>
    </row>
    <row r="17" spans="1:12" ht="16.5" thickTop="1" thickBot="1" x14ac:dyDescent="0.3">
      <c r="A17" s="123" t="s">
        <v>141</v>
      </c>
      <c r="B17" s="142">
        <v>296000</v>
      </c>
      <c r="C17" s="127">
        <v>999</v>
      </c>
      <c r="D17" s="172" t="s">
        <v>147</v>
      </c>
      <c r="E17" s="143"/>
      <c r="F17" s="124">
        <v>43848</v>
      </c>
      <c r="G17" s="124">
        <v>43858</v>
      </c>
      <c r="H17" s="124">
        <v>43858</v>
      </c>
      <c r="I17" s="123" t="str">
        <f t="shared" si="0"/>
        <v/>
      </c>
      <c r="J17" s="123" t="str">
        <f t="shared" si="1"/>
        <v/>
      </c>
      <c r="K17" s="123">
        <f t="shared" si="2"/>
        <v>296000</v>
      </c>
      <c r="L17" s="123" t="str">
        <f t="shared" si="3"/>
        <v/>
      </c>
    </row>
    <row r="18" spans="1:12" ht="16.5" thickTop="1" thickBot="1" x14ac:dyDescent="0.3">
      <c r="A18" s="123" t="s">
        <v>142</v>
      </c>
      <c r="B18" s="142">
        <v>356000</v>
      </c>
      <c r="C18" s="127">
        <v>999</v>
      </c>
      <c r="D18" s="172" t="s">
        <v>147</v>
      </c>
      <c r="E18" s="143"/>
      <c r="F18" s="124">
        <v>43848</v>
      </c>
      <c r="G18" s="124">
        <v>43848</v>
      </c>
      <c r="H18" s="124">
        <v>43858</v>
      </c>
      <c r="I18" s="123" t="str">
        <f t="shared" si="0"/>
        <v/>
      </c>
      <c r="J18" s="123" t="str">
        <f t="shared" si="1"/>
        <v/>
      </c>
      <c r="K18" s="123">
        <f t="shared" si="2"/>
        <v>356000</v>
      </c>
      <c r="L18" s="123" t="str">
        <f t="shared" si="3"/>
        <v/>
      </c>
    </row>
    <row r="19" spans="1:12" ht="16.5" thickTop="1" thickBot="1" x14ac:dyDescent="0.3">
      <c r="A19" s="123" t="s">
        <v>143</v>
      </c>
      <c r="B19" s="142">
        <f>C19*180</f>
        <v>15660</v>
      </c>
      <c r="C19" s="127">
        <v>87</v>
      </c>
      <c r="D19" s="172" t="s">
        <v>147</v>
      </c>
      <c r="E19" s="143"/>
      <c r="F19" s="124">
        <v>43848</v>
      </c>
      <c r="G19" s="124">
        <v>43858</v>
      </c>
      <c r="H19" s="124">
        <v>43858</v>
      </c>
      <c r="I19" s="123" t="str">
        <f t="shared" si="0"/>
        <v/>
      </c>
      <c r="J19" s="123" t="str">
        <f t="shared" si="1"/>
        <v/>
      </c>
      <c r="K19" s="123">
        <f t="shared" si="2"/>
        <v>15660</v>
      </c>
      <c r="L19" s="123" t="str">
        <f t="shared" si="3"/>
        <v/>
      </c>
    </row>
    <row r="20" spans="1:12" ht="16.5" thickTop="1" thickBot="1" x14ac:dyDescent="0.3">
      <c r="A20" s="123" t="s">
        <v>144</v>
      </c>
      <c r="B20" s="142">
        <f>C20*1200</f>
        <v>21600</v>
      </c>
      <c r="C20" s="127">
        <v>18</v>
      </c>
      <c r="D20" s="172" t="s">
        <v>147</v>
      </c>
      <c r="E20" s="143"/>
      <c r="F20" s="124">
        <v>43848</v>
      </c>
      <c r="G20" s="124">
        <v>43858</v>
      </c>
      <c r="H20" s="124">
        <v>43858</v>
      </c>
      <c r="I20" s="123" t="str">
        <f t="shared" si="0"/>
        <v/>
      </c>
      <c r="J20" s="123" t="str">
        <f t="shared" si="1"/>
        <v/>
      </c>
      <c r="K20" s="123">
        <f t="shared" si="2"/>
        <v>21600</v>
      </c>
      <c r="L20" s="123" t="str">
        <f t="shared" si="3"/>
        <v/>
      </c>
    </row>
    <row r="21" spans="1:12" ht="16.5" thickTop="1" thickBot="1" x14ac:dyDescent="0.3">
      <c r="A21" s="123" t="s">
        <v>145</v>
      </c>
      <c r="B21" s="142">
        <v>397000</v>
      </c>
      <c r="C21" s="127">
        <v>999</v>
      </c>
      <c r="D21" s="172" t="s">
        <v>147</v>
      </c>
      <c r="E21" s="143"/>
      <c r="F21" s="124">
        <v>43848</v>
      </c>
      <c r="G21" s="124">
        <v>43858</v>
      </c>
      <c r="H21" s="124">
        <v>43858</v>
      </c>
      <c r="I21" s="123" t="str">
        <f t="shared" si="0"/>
        <v/>
      </c>
      <c r="J21" s="123" t="str">
        <f t="shared" si="1"/>
        <v/>
      </c>
      <c r="K21" s="123">
        <f t="shared" si="2"/>
        <v>397000</v>
      </c>
      <c r="L21" s="123" t="str">
        <f t="shared" si="3"/>
        <v/>
      </c>
    </row>
    <row r="22" spans="1:12" ht="16.5" thickTop="1" thickBot="1" x14ac:dyDescent="0.3">
      <c r="A22" s="123" t="s">
        <v>148</v>
      </c>
      <c r="B22" s="142">
        <v>2200</v>
      </c>
      <c r="C22" s="127">
        <v>999</v>
      </c>
      <c r="D22" s="172" t="s">
        <v>147</v>
      </c>
      <c r="E22" s="143"/>
      <c r="F22" s="124">
        <v>43858</v>
      </c>
      <c r="G22" s="124">
        <v>43863</v>
      </c>
      <c r="H22" s="124">
        <v>43876</v>
      </c>
      <c r="I22" s="123" t="str">
        <f t="shared" si="0"/>
        <v/>
      </c>
      <c r="J22" s="123" t="str">
        <f t="shared" si="1"/>
        <v/>
      </c>
      <c r="K22" s="123">
        <f t="shared" si="2"/>
        <v>2200</v>
      </c>
      <c r="L22" s="123" t="str">
        <f t="shared" si="3"/>
        <v/>
      </c>
    </row>
    <row r="23" spans="1:12" ht="16.5" thickTop="1" thickBot="1" x14ac:dyDescent="0.3">
      <c r="A23" s="123" t="s">
        <v>145</v>
      </c>
      <c r="B23" s="142">
        <v>3997</v>
      </c>
      <c r="C23" s="127">
        <v>999</v>
      </c>
      <c r="D23" s="172" t="s">
        <v>147</v>
      </c>
      <c r="E23" s="143"/>
      <c r="F23" s="124">
        <v>43858</v>
      </c>
      <c r="G23" s="124">
        <v>43860</v>
      </c>
      <c r="H23" s="124">
        <v>43876</v>
      </c>
      <c r="I23" s="123" t="str">
        <f t="shared" si="0"/>
        <v/>
      </c>
      <c r="J23" s="123" t="str">
        <f t="shared" si="1"/>
        <v/>
      </c>
      <c r="K23" s="123">
        <f t="shared" si="2"/>
        <v>3997</v>
      </c>
      <c r="L23" s="123" t="str">
        <f t="shared" si="3"/>
        <v/>
      </c>
    </row>
    <row r="24" spans="1:12" ht="16.5" thickTop="1" thickBot="1" x14ac:dyDescent="0.3">
      <c r="A24" s="123" t="s">
        <v>149</v>
      </c>
      <c r="B24" s="142">
        <v>193000</v>
      </c>
      <c r="C24" s="127">
        <v>999</v>
      </c>
      <c r="D24" s="127">
        <v>0</v>
      </c>
      <c r="E24" s="143"/>
      <c r="F24" s="124">
        <v>43858</v>
      </c>
      <c r="I24" s="123" t="str">
        <f t="shared" si="0"/>
        <v/>
      </c>
      <c r="J24" s="123" t="str">
        <f t="shared" si="1"/>
        <v/>
      </c>
      <c r="K24" s="123" t="str">
        <f t="shared" si="2"/>
        <v/>
      </c>
      <c r="L24" s="123" t="str">
        <f t="shared" si="3"/>
        <v/>
      </c>
    </row>
    <row r="25" spans="1:12" ht="16.5" thickTop="1" thickBot="1" x14ac:dyDescent="0.3">
      <c r="A25" s="123" t="s">
        <v>150</v>
      </c>
      <c r="B25" s="142">
        <v>17000</v>
      </c>
      <c r="C25" s="127">
        <v>999</v>
      </c>
      <c r="D25" s="172" t="s">
        <v>147</v>
      </c>
      <c r="E25" s="143"/>
      <c r="F25" s="124">
        <v>43858</v>
      </c>
      <c r="G25" s="124">
        <v>43860</v>
      </c>
      <c r="H25" s="124">
        <v>43876</v>
      </c>
      <c r="I25" s="123" t="str">
        <f t="shared" si="0"/>
        <v/>
      </c>
      <c r="J25" s="123" t="str">
        <f t="shared" si="1"/>
        <v/>
      </c>
      <c r="K25" s="123">
        <f t="shared" si="2"/>
        <v>17000</v>
      </c>
      <c r="L25" s="123" t="str">
        <f t="shared" si="3"/>
        <v/>
      </c>
    </row>
    <row r="26" spans="1:12" ht="16.5" thickTop="1" thickBot="1" x14ac:dyDescent="0.3">
      <c r="A26" s="123" t="s">
        <v>151</v>
      </c>
      <c r="B26" s="142">
        <v>1977000</v>
      </c>
      <c r="C26" s="127">
        <v>999</v>
      </c>
      <c r="D26" s="172" t="s">
        <v>147</v>
      </c>
      <c r="E26" s="143"/>
      <c r="F26" s="124">
        <v>43858</v>
      </c>
      <c r="G26" s="124">
        <v>43860</v>
      </c>
      <c r="H26" s="124">
        <v>43876</v>
      </c>
      <c r="I26" s="123" t="str">
        <f t="shared" si="0"/>
        <v/>
      </c>
      <c r="J26" s="123" t="str">
        <f t="shared" si="1"/>
        <v/>
      </c>
      <c r="K26" s="123">
        <f t="shared" si="2"/>
        <v>1977000</v>
      </c>
      <c r="L26" s="123" t="str">
        <f t="shared" si="3"/>
        <v/>
      </c>
    </row>
    <row r="27" spans="1:12" ht="16.5" thickTop="1" thickBot="1" x14ac:dyDescent="0.3">
      <c r="A27" s="123" t="s">
        <v>138</v>
      </c>
      <c r="B27" s="142">
        <v>9000</v>
      </c>
      <c r="C27" s="127">
        <v>999</v>
      </c>
      <c r="D27" s="172" t="s">
        <v>147</v>
      </c>
      <c r="E27" s="143"/>
      <c r="F27" s="124">
        <v>43858</v>
      </c>
      <c r="G27" s="124">
        <v>43860</v>
      </c>
      <c r="H27" s="124">
        <v>43876</v>
      </c>
      <c r="I27" s="123" t="str">
        <f t="shared" si="0"/>
        <v/>
      </c>
      <c r="J27" s="123" t="str">
        <f t="shared" si="1"/>
        <v/>
      </c>
      <c r="K27" s="123">
        <f t="shared" si="2"/>
        <v>9000</v>
      </c>
      <c r="L27" s="123" t="str">
        <f t="shared" si="3"/>
        <v/>
      </c>
    </row>
    <row r="28" spans="1:12" ht="16.5" thickTop="1" thickBot="1" x14ac:dyDescent="0.3">
      <c r="A28" s="123" t="s">
        <v>141</v>
      </c>
      <c r="B28" s="142">
        <v>9960</v>
      </c>
      <c r="C28" s="127">
        <v>999</v>
      </c>
      <c r="D28" s="172" t="s">
        <v>147</v>
      </c>
      <c r="E28" s="143"/>
      <c r="F28" s="124">
        <v>43858</v>
      </c>
      <c r="G28" s="124">
        <v>43860</v>
      </c>
      <c r="H28" s="124">
        <v>43876</v>
      </c>
      <c r="I28" s="123" t="str">
        <f t="shared" si="0"/>
        <v/>
      </c>
      <c r="J28" s="123" t="str">
        <f t="shared" si="1"/>
        <v/>
      </c>
      <c r="K28" s="123">
        <f t="shared" si="2"/>
        <v>9960</v>
      </c>
      <c r="L28" s="123" t="str">
        <f t="shared" si="3"/>
        <v/>
      </c>
    </row>
    <row r="29" spans="1:12" ht="16.5" thickTop="1" thickBot="1" x14ac:dyDescent="0.3">
      <c r="A29" s="123" t="s">
        <v>152</v>
      </c>
      <c r="B29" s="142">
        <v>1000</v>
      </c>
      <c r="C29" s="127">
        <v>999</v>
      </c>
      <c r="D29" s="127">
        <v>0</v>
      </c>
      <c r="E29" s="143"/>
      <c r="F29" s="124">
        <v>43858</v>
      </c>
      <c r="I29" s="123" t="str">
        <f t="shared" si="0"/>
        <v/>
      </c>
      <c r="J29" s="123" t="str">
        <f t="shared" si="1"/>
        <v/>
      </c>
      <c r="K29" s="123" t="str">
        <f t="shared" si="2"/>
        <v/>
      </c>
      <c r="L29" s="123" t="str">
        <f t="shared" si="3"/>
        <v/>
      </c>
    </row>
    <row r="30" spans="1:12" ht="16.5" thickTop="1" thickBot="1" x14ac:dyDescent="0.3">
      <c r="A30" s="123" t="s">
        <v>140</v>
      </c>
      <c r="B30" s="142">
        <v>1000</v>
      </c>
      <c r="C30" s="127">
        <v>999</v>
      </c>
      <c r="D30" s="172" t="s">
        <v>147</v>
      </c>
      <c r="E30" s="143"/>
      <c r="F30" s="124">
        <v>43858</v>
      </c>
      <c r="G30" s="124">
        <v>43860</v>
      </c>
      <c r="H30" s="124">
        <v>43876</v>
      </c>
      <c r="I30" s="123" t="str">
        <f t="shared" si="0"/>
        <v/>
      </c>
      <c r="J30" s="123" t="str">
        <f t="shared" si="1"/>
        <v/>
      </c>
      <c r="K30" s="123">
        <f t="shared" si="2"/>
        <v>1000</v>
      </c>
      <c r="L30" s="123" t="str">
        <f t="shared" si="3"/>
        <v/>
      </c>
    </row>
    <row r="31" spans="1:12" ht="16.5" thickTop="1" thickBot="1" x14ac:dyDescent="0.3">
      <c r="A31" s="123" t="s">
        <v>139</v>
      </c>
      <c r="B31" s="142">
        <v>1000</v>
      </c>
      <c r="C31" s="127">
        <v>999</v>
      </c>
      <c r="D31" s="172" t="s">
        <v>147</v>
      </c>
      <c r="E31" s="143"/>
      <c r="F31" s="124">
        <v>43858</v>
      </c>
      <c r="G31" s="124">
        <v>43860</v>
      </c>
      <c r="H31" s="124">
        <v>43876</v>
      </c>
      <c r="I31" s="123" t="str">
        <f t="shared" si="0"/>
        <v/>
      </c>
      <c r="J31" s="123" t="str">
        <f t="shared" si="1"/>
        <v/>
      </c>
      <c r="K31" s="123">
        <f t="shared" si="2"/>
        <v>1000</v>
      </c>
      <c r="L31" s="123" t="str">
        <f t="shared" si="3"/>
        <v/>
      </c>
    </row>
    <row r="32" spans="1:12" ht="16.5" thickTop="1" thickBot="1" x14ac:dyDescent="0.3">
      <c r="A32" s="123" t="s">
        <v>153</v>
      </c>
      <c r="B32" s="142">
        <v>1000</v>
      </c>
      <c r="C32" s="127">
        <v>999</v>
      </c>
      <c r="D32" s="172" t="s">
        <v>147</v>
      </c>
      <c r="E32" s="143"/>
      <c r="F32" s="124">
        <v>43858</v>
      </c>
      <c r="G32" s="124">
        <v>43860</v>
      </c>
      <c r="H32" s="124">
        <v>43876</v>
      </c>
      <c r="I32" s="123" t="str">
        <f t="shared" si="0"/>
        <v/>
      </c>
      <c r="J32" s="123" t="str">
        <f t="shared" si="1"/>
        <v/>
      </c>
      <c r="K32" s="123">
        <f t="shared" si="2"/>
        <v>1000</v>
      </c>
      <c r="L32" s="123" t="str">
        <f t="shared" si="3"/>
        <v/>
      </c>
    </row>
    <row r="33" spans="1:12" ht="16.5" thickTop="1" thickBot="1" x14ac:dyDescent="0.3">
      <c r="A33" s="123" t="s">
        <v>148</v>
      </c>
      <c r="B33" s="142">
        <v>19000</v>
      </c>
      <c r="C33" s="127">
        <v>999</v>
      </c>
      <c r="D33" s="172" t="s">
        <v>147</v>
      </c>
      <c r="E33" s="143"/>
      <c r="F33" s="124">
        <v>43876</v>
      </c>
      <c r="G33" s="124">
        <v>43876</v>
      </c>
      <c r="H33" s="124">
        <v>43928</v>
      </c>
      <c r="I33" s="123" t="str">
        <f t="shared" si="0"/>
        <v/>
      </c>
      <c r="J33" s="123" t="str">
        <f t="shared" si="1"/>
        <v/>
      </c>
      <c r="K33" s="123">
        <f t="shared" si="2"/>
        <v>19000</v>
      </c>
      <c r="L33" s="123" t="str">
        <f t="shared" si="3"/>
        <v/>
      </c>
    </row>
    <row r="34" spans="1:12" ht="16.5" thickTop="1" thickBot="1" x14ac:dyDescent="0.3">
      <c r="A34" s="123" t="s">
        <v>149</v>
      </c>
      <c r="B34" s="142">
        <v>297000</v>
      </c>
      <c r="C34" s="127">
        <v>999</v>
      </c>
      <c r="D34" s="172" t="s">
        <v>147</v>
      </c>
      <c r="E34" s="143"/>
      <c r="F34" s="124">
        <v>43876</v>
      </c>
      <c r="G34" s="124">
        <v>43879</v>
      </c>
      <c r="H34" s="124">
        <v>43928</v>
      </c>
      <c r="I34" s="123" t="str">
        <f t="shared" si="0"/>
        <v/>
      </c>
      <c r="J34" s="123" t="str">
        <f t="shared" si="1"/>
        <v/>
      </c>
      <c r="K34" s="123">
        <f t="shared" si="2"/>
        <v>297000</v>
      </c>
      <c r="L34" s="123" t="str">
        <f t="shared" si="3"/>
        <v/>
      </c>
    </row>
    <row r="35" spans="1:12" ht="16.5" thickTop="1" thickBot="1" x14ac:dyDescent="0.3">
      <c r="A35" s="123" t="s">
        <v>148</v>
      </c>
      <c r="B35" s="142">
        <v>42000</v>
      </c>
      <c r="C35" s="127">
        <v>999</v>
      </c>
      <c r="D35" s="172" t="s">
        <v>147</v>
      </c>
      <c r="E35" s="143"/>
      <c r="F35" s="124">
        <v>43876</v>
      </c>
      <c r="G35" s="124">
        <v>43876</v>
      </c>
      <c r="H35" s="124">
        <v>43928</v>
      </c>
      <c r="I35" s="123" t="str">
        <f t="shared" si="0"/>
        <v/>
      </c>
      <c r="J35" s="123" t="str">
        <f t="shared" si="1"/>
        <v/>
      </c>
      <c r="K35" s="123">
        <f t="shared" si="2"/>
        <v>42000</v>
      </c>
      <c r="L35" s="123" t="str">
        <f t="shared" si="3"/>
        <v/>
      </c>
    </row>
    <row r="36" spans="1:12" ht="16.5" thickTop="1" thickBot="1" x14ac:dyDescent="0.3">
      <c r="E36" s="143"/>
      <c r="I36" s="123" t="str">
        <f t="shared" si="0"/>
        <v/>
      </c>
      <c r="J36" s="123" t="str">
        <f t="shared" si="1"/>
        <v/>
      </c>
      <c r="K36" s="123" t="str">
        <f t="shared" si="2"/>
        <v/>
      </c>
      <c r="L36" s="123" t="str">
        <f t="shared" si="3"/>
        <v/>
      </c>
    </row>
    <row r="37" spans="1:12" ht="16.5" thickTop="1" thickBot="1" x14ac:dyDescent="0.3">
      <c r="E37" s="143"/>
      <c r="I37" s="123" t="str">
        <f t="shared" si="0"/>
        <v/>
      </c>
      <c r="J37" s="123" t="str">
        <f t="shared" si="1"/>
        <v/>
      </c>
      <c r="K37" s="123" t="str">
        <f t="shared" si="2"/>
        <v/>
      </c>
      <c r="L37" s="123" t="str">
        <f t="shared" si="3"/>
        <v/>
      </c>
    </row>
    <row r="38" spans="1:12" ht="16.5" thickTop="1" thickBot="1" x14ac:dyDescent="0.3">
      <c r="E38" s="143"/>
      <c r="I38" s="123" t="str">
        <f t="shared" si="0"/>
        <v/>
      </c>
      <c r="J38" s="123" t="str">
        <f t="shared" si="1"/>
        <v/>
      </c>
      <c r="K38" s="123" t="str">
        <f t="shared" si="2"/>
        <v/>
      </c>
      <c r="L38" s="123" t="str">
        <f t="shared" si="3"/>
        <v/>
      </c>
    </row>
    <row r="39" spans="1:12" ht="16.5" thickTop="1" thickBot="1" x14ac:dyDescent="0.3">
      <c r="E39" s="143"/>
      <c r="I39" s="123" t="str">
        <f t="shared" si="0"/>
        <v/>
      </c>
      <c r="J39" s="123" t="str">
        <f t="shared" si="1"/>
        <v/>
      </c>
      <c r="K39" s="123" t="str">
        <f t="shared" si="2"/>
        <v/>
      </c>
      <c r="L39" s="123" t="str">
        <f t="shared" si="3"/>
        <v/>
      </c>
    </row>
    <row r="40" spans="1:12" ht="16.5" thickTop="1" thickBot="1" x14ac:dyDescent="0.3">
      <c r="E40" s="143"/>
      <c r="I40" s="123" t="str">
        <f t="shared" si="0"/>
        <v/>
      </c>
      <c r="J40" s="123" t="str">
        <f t="shared" si="1"/>
        <v/>
      </c>
      <c r="K40" s="123" t="str">
        <f t="shared" si="2"/>
        <v/>
      </c>
      <c r="L40" s="123" t="str">
        <f t="shared" si="3"/>
        <v/>
      </c>
    </row>
    <row r="41" spans="1:12" ht="16.5" thickTop="1" thickBot="1" x14ac:dyDescent="0.3">
      <c r="E41" s="143"/>
      <c r="I41" s="123" t="str">
        <f t="shared" si="0"/>
        <v/>
      </c>
      <c r="J41" s="123" t="str">
        <f t="shared" si="1"/>
        <v/>
      </c>
      <c r="K41" s="123" t="str">
        <f t="shared" si="2"/>
        <v/>
      </c>
      <c r="L41" s="123" t="str">
        <f t="shared" si="3"/>
        <v/>
      </c>
    </row>
    <row r="42" spans="1:12" ht="16.5" thickTop="1" thickBot="1" x14ac:dyDescent="0.3">
      <c r="E42" s="143"/>
      <c r="I42" s="123" t="str">
        <f t="shared" si="0"/>
        <v/>
      </c>
      <c r="J42" s="123" t="str">
        <f t="shared" si="1"/>
        <v/>
      </c>
      <c r="K42" s="123" t="str">
        <f t="shared" si="2"/>
        <v/>
      </c>
      <c r="L42" s="123" t="str">
        <f t="shared" si="3"/>
        <v/>
      </c>
    </row>
    <row r="43" spans="1:12" ht="16.5" thickTop="1" thickBot="1" x14ac:dyDescent="0.3">
      <c r="E43" s="143"/>
      <c r="I43" s="123" t="str">
        <f t="shared" si="0"/>
        <v/>
      </c>
      <c r="J43" s="123" t="str">
        <f t="shared" si="1"/>
        <v/>
      </c>
      <c r="K43" s="123" t="str">
        <f t="shared" si="2"/>
        <v/>
      </c>
      <c r="L43" s="123" t="str">
        <f t="shared" si="3"/>
        <v/>
      </c>
    </row>
    <row r="44" spans="1:12" ht="16.5" thickTop="1" thickBot="1" x14ac:dyDescent="0.3">
      <c r="E44" s="143"/>
      <c r="I44" s="123" t="str">
        <f t="shared" si="0"/>
        <v/>
      </c>
      <c r="J44" s="123" t="str">
        <f t="shared" si="1"/>
        <v/>
      </c>
      <c r="K44" s="123" t="str">
        <f t="shared" si="2"/>
        <v/>
      </c>
      <c r="L44" s="123" t="str">
        <f t="shared" si="3"/>
        <v/>
      </c>
    </row>
    <row r="45" spans="1:12" ht="16.5" thickTop="1" thickBot="1" x14ac:dyDescent="0.3">
      <c r="E45" s="143"/>
      <c r="I45" s="123" t="str">
        <f t="shared" si="0"/>
        <v/>
      </c>
      <c r="J45" s="123" t="str">
        <f t="shared" si="1"/>
        <v/>
      </c>
      <c r="K45" s="123" t="str">
        <f t="shared" si="2"/>
        <v/>
      </c>
      <c r="L45" s="123" t="str">
        <f t="shared" si="3"/>
        <v/>
      </c>
    </row>
    <row r="46" spans="1:12" ht="16.5" thickTop="1" thickBot="1" x14ac:dyDescent="0.3">
      <c r="E46" s="143"/>
      <c r="I46" s="123" t="str">
        <f t="shared" si="0"/>
        <v/>
      </c>
      <c r="J46" s="123" t="str">
        <f t="shared" si="1"/>
        <v/>
      </c>
      <c r="K46" s="123" t="str">
        <f t="shared" si="2"/>
        <v/>
      </c>
      <c r="L46" s="123" t="str">
        <f t="shared" si="3"/>
        <v/>
      </c>
    </row>
    <row r="47" spans="1:12" ht="16.5" thickTop="1" thickBot="1" x14ac:dyDescent="0.3">
      <c r="E47" s="143"/>
      <c r="I47" s="123" t="str">
        <f t="shared" si="0"/>
        <v/>
      </c>
      <c r="J47" s="123" t="str">
        <f t="shared" si="1"/>
        <v/>
      </c>
      <c r="K47" s="123" t="str">
        <f t="shared" si="2"/>
        <v/>
      </c>
      <c r="L47" s="123" t="str">
        <f t="shared" si="3"/>
        <v/>
      </c>
    </row>
    <row r="48" spans="1:12" ht="16.5" thickTop="1" thickBot="1" x14ac:dyDescent="0.3">
      <c r="E48" s="143"/>
      <c r="I48" s="123" t="str">
        <f t="shared" si="0"/>
        <v/>
      </c>
      <c r="J48" s="123" t="str">
        <f t="shared" si="1"/>
        <v/>
      </c>
      <c r="K48" s="123" t="str">
        <f t="shared" si="2"/>
        <v/>
      </c>
      <c r="L48" s="123" t="str">
        <f t="shared" si="3"/>
        <v/>
      </c>
    </row>
    <row r="49" spans="5:12" ht="16.5" thickTop="1" thickBot="1" x14ac:dyDescent="0.3">
      <c r="E49" s="143"/>
      <c r="I49" s="123" t="str">
        <f t="shared" si="0"/>
        <v/>
      </c>
      <c r="J49" s="123" t="str">
        <f t="shared" si="1"/>
        <v/>
      </c>
      <c r="K49" s="123" t="str">
        <f t="shared" si="2"/>
        <v/>
      </c>
      <c r="L49" s="123" t="str">
        <f t="shared" si="3"/>
        <v/>
      </c>
    </row>
    <row r="50" spans="5:12" ht="16.5" thickTop="1" thickBot="1" x14ac:dyDescent="0.3">
      <c r="E50" s="143"/>
      <c r="I50" s="123" t="str">
        <f t="shared" si="0"/>
        <v/>
      </c>
      <c r="J50" s="123" t="str">
        <f t="shared" si="1"/>
        <v/>
      </c>
      <c r="K50" s="123" t="str">
        <f t="shared" si="2"/>
        <v/>
      </c>
      <c r="L50" s="123" t="str">
        <f t="shared" si="3"/>
        <v/>
      </c>
    </row>
    <row r="51" spans="5:12" ht="16.5" thickTop="1" thickBot="1" x14ac:dyDescent="0.3">
      <c r="E51" s="143"/>
      <c r="I51" s="123" t="str">
        <f t="shared" si="0"/>
        <v/>
      </c>
      <c r="J51" s="123" t="str">
        <f t="shared" si="1"/>
        <v/>
      </c>
      <c r="K51" s="123" t="str">
        <f t="shared" si="2"/>
        <v/>
      </c>
      <c r="L51" s="123" t="str">
        <f t="shared" si="3"/>
        <v/>
      </c>
    </row>
    <row r="52" spans="5:12" ht="16.5" thickTop="1" thickBot="1" x14ac:dyDescent="0.3">
      <c r="E52" s="143"/>
      <c r="I52" s="123" t="str">
        <f t="shared" si="0"/>
        <v/>
      </c>
      <c r="J52" s="123" t="str">
        <f t="shared" si="1"/>
        <v/>
      </c>
      <c r="K52" s="123" t="str">
        <f t="shared" si="2"/>
        <v/>
      </c>
      <c r="L52" s="123" t="str">
        <f t="shared" si="3"/>
        <v/>
      </c>
    </row>
    <row r="53" spans="5:12" ht="16.5" thickTop="1" thickBot="1" x14ac:dyDescent="0.3">
      <c r="E53" s="143"/>
      <c r="I53" s="123" t="str">
        <f t="shared" si="0"/>
        <v/>
      </c>
      <c r="J53" s="123" t="str">
        <f t="shared" si="1"/>
        <v/>
      </c>
      <c r="K53" s="123" t="str">
        <f t="shared" si="2"/>
        <v/>
      </c>
      <c r="L53" s="123" t="str">
        <f t="shared" si="3"/>
        <v/>
      </c>
    </row>
    <row r="54" spans="5:12" ht="16.5" thickTop="1" thickBot="1" x14ac:dyDescent="0.3">
      <c r="E54" s="143"/>
      <c r="I54" s="123" t="str">
        <f t="shared" si="0"/>
        <v/>
      </c>
      <c r="J54" s="123" t="str">
        <f t="shared" si="1"/>
        <v/>
      </c>
      <c r="K54" s="123" t="str">
        <f t="shared" si="2"/>
        <v/>
      </c>
      <c r="L54" s="123" t="str">
        <f t="shared" si="3"/>
        <v/>
      </c>
    </row>
    <row r="55" spans="5:12" ht="16.5" thickTop="1" thickBot="1" x14ac:dyDescent="0.3">
      <c r="E55" s="143"/>
      <c r="I55" s="123" t="str">
        <f t="shared" si="0"/>
        <v/>
      </c>
      <c r="J55" s="123" t="str">
        <f t="shared" si="1"/>
        <v/>
      </c>
      <c r="K55" s="123" t="str">
        <f t="shared" si="2"/>
        <v/>
      </c>
      <c r="L55" s="123" t="str">
        <f t="shared" si="3"/>
        <v/>
      </c>
    </row>
    <row r="56" spans="5:12" ht="16.5" thickTop="1" thickBot="1" x14ac:dyDescent="0.3">
      <c r="E56" s="143"/>
      <c r="I56" s="123" t="str">
        <f t="shared" si="0"/>
        <v/>
      </c>
      <c r="J56" s="123" t="str">
        <f t="shared" si="1"/>
        <v/>
      </c>
      <c r="K56" s="123" t="str">
        <f t="shared" si="2"/>
        <v/>
      </c>
      <c r="L56" s="123" t="str">
        <f t="shared" si="3"/>
        <v/>
      </c>
    </row>
    <row r="57" spans="5:12" ht="16.5" thickTop="1" thickBot="1" x14ac:dyDescent="0.3">
      <c r="E57" s="143"/>
      <c r="I57" s="123" t="str">
        <f t="shared" si="0"/>
        <v/>
      </c>
      <c r="J57" s="123" t="str">
        <f t="shared" si="1"/>
        <v/>
      </c>
      <c r="K57" s="123" t="str">
        <f t="shared" si="2"/>
        <v/>
      </c>
      <c r="L57" s="123" t="str">
        <f t="shared" si="3"/>
        <v/>
      </c>
    </row>
    <row r="58" spans="5:12" ht="16.5" thickTop="1" thickBot="1" x14ac:dyDescent="0.3">
      <c r="E58" s="143"/>
      <c r="I58" s="123" t="str">
        <f t="shared" si="0"/>
        <v/>
      </c>
      <c r="J58" s="123" t="str">
        <f t="shared" si="1"/>
        <v/>
      </c>
      <c r="K58" s="123" t="str">
        <f t="shared" si="2"/>
        <v/>
      </c>
      <c r="L58" s="123" t="str">
        <f t="shared" si="3"/>
        <v/>
      </c>
    </row>
    <row r="59" spans="5:12" ht="16.5" thickTop="1" thickBot="1" x14ac:dyDescent="0.3">
      <c r="E59" s="143"/>
      <c r="I59" s="123" t="str">
        <f t="shared" si="0"/>
        <v/>
      </c>
      <c r="J59" s="123" t="str">
        <f t="shared" si="1"/>
        <v/>
      </c>
      <c r="K59" s="123" t="str">
        <f t="shared" si="2"/>
        <v/>
      </c>
      <c r="L59" s="123" t="str">
        <f t="shared" si="3"/>
        <v/>
      </c>
    </row>
    <row r="60" spans="5:12" ht="16.5" thickTop="1" thickBot="1" x14ac:dyDescent="0.3">
      <c r="E60" s="143"/>
      <c r="I60" s="123" t="str">
        <f t="shared" si="0"/>
        <v/>
      </c>
      <c r="J60" s="123" t="str">
        <f t="shared" si="1"/>
        <v/>
      </c>
      <c r="K60" s="123" t="str">
        <f t="shared" si="2"/>
        <v/>
      </c>
      <c r="L60" s="123" t="str">
        <f t="shared" si="3"/>
        <v/>
      </c>
    </row>
    <row r="61" spans="5:12" ht="16.5" thickTop="1" thickBot="1" x14ac:dyDescent="0.3">
      <c r="E61" s="143"/>
      <c r="I61" s="123" t="str">
        <f t="shared" si="0"/>
        <v/>
      </c>
      <c r="J61" s="123" t="str">
        <f t="shared" si="1"/>
        <v/>
      </c>
      <c r="K61" s="123" t="str">
        <f t="shared" si="2"/>
        <v/>
      </c>
      <c r="L61" s="123" t="str">
        <f t="shared" si="3"/>
        <v/>
      </c>
    </row>
    <row r="62" spans="5:12" ht="16.5" thickTop="1" thickBot="1" x14ac:dyDescent="0.3">
      <c r="E62" s="143"/>
      <c r="I62" s="123" t="str">
        <f t="shared" si="0"/>
        <v/>
      </c>
      <c r="J62" s="123" t="str">
        <f t="shared" si="1"/>
        <v/>
      </c>
      <c r="K62" s="123" t="str">
        <f t="shared" si="2"/>
        <v/>
      </c>
      <c r="L62" s="123" t="str">
        <f t="shared" si="3"/>
        <v/>
      </c>
    </row>
    <row r="63" spans="5:12" ht="16.5" thickTop="1" thickBot="1" x14ac:dyDescent="0.3">
      <c r="E63" s="143"/>
      <c r="I63" s="123" t="str">
        <f t="shared" si="0"/>
        <v/>
      </c>
      <c r="J63" s="123" t="str">
        <f t="shared" si="1"/>
        <v/>
      </c>
      <c r="K63" s="123" t="str">
        <f t="shared" si="2"/>
        <v/>
      </c>
      <c r="L63" s="123" t="str">
        <f t="shared" si="3"/>
        <v/>
      </c>
    </row>
    <row r="64" spans="5:12" ht="16.5" thickTop="1" thickBot="1" x14ac:dyDescent="0.3">
      <c r="E64" s="143"/>
      <c r="I64" s="123" t="str">
        <f t="shared" si="0"/>
        <v/>
      </c>
      <c r="J64" s="123" t="str">
        <f t="shared" si="1"/>
        <v/>
      </c>
      <c r="K64" s="123" t="str">
        <f t="shared" si="2"/>
        <v/>
      </c>
      <c r="L64" s="123" t="str">
        <f t="shared" si="3"/>
        <v/>
      </c>
    </row>
    <row r="65" spans="5:12" ht="16.5" thickTop="1" thickBot="1" x14ac:dyDescent="0.3">
      <c r="E65" s="143"/>
      <c r="I65" s="123" t="str">
        <f t="shared" si="0"/>
        <v/>
      </c>
      <c r="J65" s="123" t="str">
        <f t="shared" si="1"/>
        <v/>
      </c>
      <c r="K65" s="123" t="str">
        <f t="shared" si="2"/>
        <v/>
      </c>
      <c r="L65" s="123" t="str">
        <f t="shared" si="3"/>
        <v/>
      </c>
    </row>
    <row r="66" spans="5:12" ht="16.5" thickTop="1" thickBot="1" x14ac:dyDescent="0.3">
      <c r="E66" s="143"/>
      <c r="I66" s="123" t="str">
        <f t="shared" si="0"/>
        <v/>
      </c>
      <c r="J66" s="123" t="str">
        <f t="shared" si="1"/>
        <v/>
      </c>
      <c r="K66" s="123" t="str">
        <f t="shared" si="2"/>
        <v/>
      </c>
      <c r="L66" s="123" t="str">
        <f t="shared" si="3"/>
        <v/>
      </c>
    </row>
    <row r="67" spans="5:12" ht="16.5" thickTop="1" thickBot="1" x14ac:dyDescent="0.3">
      <c r="E67" s="143"/>
      <c r="I67" s="123" t="str">
        <f t="shared" si="0"/>
        <v/>
      </c>
      <c r="J67" s="123" t="str">
        <f t="shared" si="1"/>
        <v/>
      </c>
      <c r="K67" s="123" t="str">
        <f t="shared" si="2"/>
        <v/>
      </c>
      <c r="L67" s="123" t="str">
        <f t="shared" si="3"/>
        <v/>
      </c>
    </row>
    <row r="68" spans="5:12" ht="16.5" thickTop="1" thickBot="1" x14ac:dyDescent="0.3">
      <c r="E68" s="143"/>
      <c r="I68" s="123" t="str">
        <f t="shared" si="0"/>
        <v/>
      </c>
      <c r="J68" s="123" t="str">
        <f t="shared" si="1"/>
        <v/>
      </c>
      <c r="K68" s="123" t="str">
        <f t="shared" si="2"/>
        <v/>
      </c>
      <c r="L68" s="123" t="str">
        <f t="shared" si="3"/>
        <v/>
      </c>
    </row>
    <row r="69" spans="5:12" ht="16.5" thickTop="1" thickBot="1" x14ac:dyDescent="0.3">
      <c r="E69" s="143"/>
      <c r="I69" s="123" t="str">
        <f t="shared" ref="I69:I132" si="4">IF(AND(ISBLANK($E69),NOT(ISBLANK($B69)),$D69="S"),$B69,"")</f>
        <v/>
      </c>
      <c r="J69" s="123" t="str">
        <f t="shared" si="1"/>
        <v/>
      </c>
      <c r="K69" s="123" t="str">
        <f t="shared" si="2"/>
        <v/>
      </c>
      <c r="L69" s="123" t="str">
        <f t="shared" si="3"/>
        <v/>
      </c>
    </row>
    <row r="70" spans="5:12" ht="16.5" thickTop="1" thickBot="1" x14ac:dyDescent="0.3">
      <c r="E70" s="143"/>
      <c r="I70" s="123" t="str">
        <f t="shared" si="4"/>
        <v/>
      </c>
      <c r="J70" s="123" t="str">
        <f t="shared" si="1"/>
        <v/>
      </c>
      <c r="K70" s="123" t="str">
        <f t="shared" si="2"/>
        <v/>
      </c>
      <c r="L70" s="123" t="str">
        <f t="shared" si="3"/>
        <v/>
      </c>
    </row>
    <row r="71" spans="5:12" ht="16.5" thickTop="1" thickBot="1" x14ac:dyDescent="0.3">
      <c r="E71" s="143"/>
      <c r="I71" s="123" t="str">
        <f t="shared" si="4"/>
        <v/>
      </c>
      <c r="J71" s="123" t="str">
        <f t="shared" si="1"/>
        <v/>
      </c>
      <c r="K71" s="123" t="str">
        <f t="shared" si="2"/>
        <v/>
      </c>
      <c r="L71" s="123" t="str">
        <f t="shared" si="3"/>
        <v/>
      </c>
    </row>
    <row r="72" spans="5:12" ht="16.5" thickTop="1" thickBot="1" x14ac:dyDescent="0.3">
      <c r="E72" s="143"/>
      <c r="I72" s="123" t="str">
        <f t="shared" si="4"/>
        <v/>
      </c>
      <c r="J72" s="123" t="str">
        <f t="shared" si="1"/>
        <v/>
      </c>
      <c r="K72" s="123" t="str">
        <f t="shared" si="2"/>
        <v/>
      </c>
      <c r="L72" s="123" t="str">
        <f t="shared" si="3"/>
        <v/>
      </c>
    </row>
    <row r="73" spans="5:12" ht="16.5" thickTop="1" thickBot="1" x14ac:dyDescent="0.3">
      <c r="E73" s="143"/>
      <c r="I73" s="123" t="str">
        <f t="shared" si="4"/>
        <v/>
      </c>
      <c r="J73" s="123" t="str">
        <f t="shared" si="1"/>
        <v/>
      </c>
      <c r="K73" s="123" t="str">
        <f t="shared" si="2"/>
        <v/>
      </c>
      <c r="L73" s="123" t="str">
        <f t="shared" si="3"/>
        <v/>
      </c>
    </row>
    <row r="74" spans="5:12" ht="16.5" thickTop="1" thickBot="1" x14ac:dyDescent="0.3">
      <c r="E74" s="143"/>
      <c r="I74" s="123" t="str">
        <f t="shared" si="4"/>
        <v/>
      </c>
      <c r="J74" s="123" t="str">
        <f t="shared" ref="J74:J137" si="5">IF(AND($E74="X",NOT(ISBLANK($B74)),$D74="S"),$B74,"")</f>
        <v/>
      </c>
      <c r="K74" s="123" t="str">
        <f t="shared" ref="K74:K137" si="6">IF(AND(ISBLANK($E74),NOT(ISBLANK($B74)),$D74="D"),$B74,"")</f>
        <v/>
      </c>
      <c r="L74" s="123" t="str">
        <f t="shared" ref="L74:L137" si="7">IF(AND($E74="X",NOT(ISBLANK($B74)),$D74="D"),$B74,"")</f>
        <v/>
      </c>
    </row>
    <row r="75" spans="5:12" ht="16.5" thickTop="1" thickBot="1" x14ac:dyDescent="0.3">
      <c r="E75" s="143"/>
      <c r="I75" s="123" t="str">
        <f t="shared" si="4"/>
        <v/>
      </c>
      <c r="J75" s="123" t="str">
        <f t="shared" si="5"/>
        <v/>
      </c>
      <c r="K75" s="123" t="str">
        <f t="shared" si="6"/>
        <v/>
      </c>
      <c r="L75" s="123" t="str">
        <f t="shared" si="7"/>
        <v/>
      </c>
    </row>
    <row r="76" spans="5:12" ht="16.5" thickTop="1" thickBot="1" x14ac:dyDescent="0.3">
      <c r="E76" s="143"/>
      <c r="I76" s="123" t="str">
        <f t="shared" si="4"/>
        <v/>
      </c>
      <c r="J76" s="123" t="str">
        <f t="shared" si="5"/>
        <v/>
      </c>
      <c r="K76" s="123" t="str">
        <f t="shared" si="6"/>
        <v/>
      </c>
      <c r="L76" s="123" t="str">
        <f t="shared" si="7"/>
        <v/>
      </c>
    </row>
    <row r="77" spans="5:12" ht="16.5" thickTop="1" thickBot="1" x14ac:dyDescent="0.3">
      <c r="E77" s="143"/>
      <c r="I77" s="123" t="str">
        <f t="shared" si="4"/>
        <v/>
      </c>
      <c r="J77" s="123" t="str">
        <f t="shared" si="5"/>
        <v/>
      </c>
      <c r="K77" s="123" t="str">
        <f t="shared" si="6"/>
        <v/>
      </c>
      <c r="L77" s="123" t="str">
        <f t="shared" si="7"/>
        <v/>
      </c>
    </row>
    <row r="78" spans="5:12" ht="16.5" thickTop="1" thickBot="1" x14ac:dyDescent="0.3">
      <c r="E78" s="143"/>
      <c r="I78" s="123" t="str">
        <f t="shared" si="4"/>
        <v/>
      </c>
      <c r="J78" s="123" t="str">
        <f t="shared" si="5"/>
        <v/>
      </c>
      <c r="K78" s="123" t="str">
        <f t="shared" si="6"/>
        <v/>
      </c>
      <c r="L78" s="123" t="str">
        <f t="shared" si="7"/>
        <v/>
      </c>
    </row>
    <row r="79" spans="5:12" ht="16.5" thickTop="1" thickBot="1" x14ac:dyDescent="0.3">
      <c r="E79" s="143"/>
      <c r="I79" s="123" t="str">
        <f t="shared" si="4"/>
        <v/>
      </c>
      <c r="J79" s="123" t="str">
        <f t="shared" si="5"/>
        <v/>
      </c>
      <c r="K79" s="123" t="str">
        <f t="shared" si="6"/>
        <v/>
      </c>
      <c r="L79" s="123" t="str">
        <f t="shared" si="7"/>
        <v/>
      </c>
    </row>
    <row r="80" spans="5:12" ht="16.5" thickTop="1" thickBot="1" x14ac:dyDescent="0.3">
      <c r="E80" s="143"/>
      <c r="I80" s="123" t="str">
        <f t="shared" si="4"/>
        <v/>
      </c>
      <c r="J80" s="123" t="str">
        <f t="shared" si="5"/>
        <v/>
      </c>
      <c r="K80" s="123" t="str">
        <f t="shared" si="6"/>
        <v/>
      </c>
      <c r="L80" s="123" t="str">
        <f t="shared" si="7"/>
        <v/>
      </c>
    </row>
    <row r="81" spans="5:12" ht="16.5" thickTop="1" thickBot="1" x14ac:dyDescent="0.3">
      <c r="E81" s="143"/>
      <c r="I81" s="123" t="str">
        <f t="shared" si="4"/>
        <v/>
      </c>
      <c r="J81" s="123" t="str">
        <f t="shared" si="5"/>
        <v/>
      </c>
      <c r="K81" s="123" t="str">
        <f t="shared" si="6"/>
        <v/>
      </c>
      <c r="L81" s="123" t="str">
        <f t="shared" si="7"/>
        <v/>
      </c>
    </row>
    <row r="82" spans="5:12" ht="16.5" thickTop="1" thickBot="1" x14ac:dyDescent="0.3">
      <c r="E82" s="143"/>
      <c r="I82" s="123" t="str">
        <f t="shared" si="4"/>
        <v/>
      </c>
      <c r="J82" s="123" t="str">
        <f t="shared" si="5"/>
        <v/>
      </c>
      <c r="K82" s="123" t="str">
        <f t="shared" si="6"/>
        <v/>
      </c>
      <c r="L82" s="123" t="str">
        <f t="shared" si="7"/>
        <v/>
      </c>
    </row>
    <row r="83" spans="5:12" ht="16.5" thickTop="1" thickBot="1" x14ac:dyDescent="0.3">
      <c r="E83" s="143"/>
      <c r="I83" s="123" t="str">
        <f t="shared" si="4"/>
        <v/>
      </c>
      <c r="J83" s="123" t="str">
        <f t="shared" si="5"/>
        <v/>
      </c>
      <c r="K83" s="123" t="str">
        <f t="shared" si="6"/>
        <v/>
      </c>
      <c r="L83" s="123" t="str">
        <f t="shared" si="7"/>
        <v/>
      </c>
    </row>
    <row r="84" spans="5:12" ht="16.5" thickTop="1" thickBot="1" x14ac:dyDescent="0.3">
      <c r="E84" s="143"/>
      <c r="I84" s="123" t="str">
        <f t="shared" si="4"/>
        <v/>
      </c>
      <c r="J84" s="123" t="str">
        <f t="shared" si="5"/>
        <v/>
      </c>
      <c r="K84" s="123" t="str">
        <f t="shared" si="6"/>
        <v/>
      </c>
      <c r="L84" s="123" t="str">
        <f t="shared" si="7"/>
        <v/>
      </c>
    </row>
    <row r="85" spans="5:12" ht="16.5" thickTop="1" thickBot="1" x14ac:dyDescent="0.3">
      <c r="E85" s="143"/>
      <c r="I85" s="123" t="str">
        <f t="shared" si="4"/>
        <v/>
      </c>
      <c r="J85" s="123" t="str">
        <f t="shared" si="5"/>
        <v/>
      </c>
      <c r="K85" s="123" t="str">
        <f t="shared" si="6"/>
        <v/>
      </c>
      <c r="L85" s="123" t="str">
        <f t="shared" si="7"/>
        <v/>
      </c>
    </row>
    <row r="86" spans="5:12" ht="16.5" thickTop="1" thickBot="1" x14ac:dyDescent="0.3">
      <c r="E86" s="143"/>
      <c r="I86" s="123" t="str">
        <f t="shared" si="4"/>
        <v/>
      </c>
      <c r="J86" s="123" t="str">
        <f t="shared" si="5"/>
        <v/>
      </c>
      <c r="K86" s="123" t="str">
        <f t="shared" si="6"/>
        <v/>
      </c>
      <c r="L86" s="123" t="str">
        <f t="shared" si="7"/>
        <v/>
      </c>
    </row>
    <row r="87" spans="5:12" ht="16.5" thickTop="1" thickBot="1" x14ac:dyDescent="0.3">
      <c r="E87" s="143"/>
      <c r="I87" s="123" t="str">
        <f t="shared" si="4"/>
        <v/>
      </c>
      <c r="J87" s="123" t="str">
        <f t="shared" si="5"/>
        <v/>
      </c>
      <c r="K87" s="123" t="str">
        <f t="shared" si="6"/>
        <v/>
      </c>
      <c r="L87" s="123" t="str">
        <f t="shared" si="7"/>
        <v/>
      </c>
    </row>
    <row r="88" spans="5:12" ht="16.5" thickTop="1" thickBot="1" x14ac:dyDescent="0.3">
      <c r="E88" s="143"/>
      <c r="I88" s="123" t="str">
        <f t="shared" si="4"/>
        <v/>
      </c>
      <c r="J88" s="123" t="str">
        <f t="shared" si="5"/>
        <v/>
      </c>
      <c r="K88" s="123" t="str">
        <f t="shared" si="6"/>
        <v/>
      </c>
      <c r="L88" s="123" t="str">
        <f t="shared" si="7"/>
        <v/>
      </c>
    </row>
    <row r="89" spans="5:12" ht="16.5" thickTop="1" thickBot="1" x14ac:dyDescent="0.3">
      <c r="E89" s="143"/>
      <c r="I89" s="123" t="str">
        <f t="shared" si="4"/>
        <v/>
      </c>
      <c r="J89" s="123" t="str">
        <f t="shared" si="5"/>
        <v/>
      </c>
      <c r="K89" s="123" t="str">
        <f t="shared" si="6"/>
        <v/>
      </c>
      <c r="L89" s="123" t="str">
        <f t="shared" si="7"/>
        <v/>
      </c>
    </row>
    <row r="90" spans="5:12" ht="16.5" thickTop="1" thickBot="1" x14ac:dyDescent="0.3">
      <c r="E90" s="143"/>
      <c r="I90" s="123" t="str">
        <f t="shared" si="4"/>
        <v/>
      </c>
      <c r="J90" s="123" t="str">
        <f t="shared" si="5"/>
        <v/>
      </c>
      <c r="K90" s="123" t="str">
        <f t="shared" si="6"/>
        <v/>
      </c>
      <c r="L90" s="123" t="str">
        <f t="shared" si="7"/>
        <v/>
      </c>
    </row>
    <row r="91" spans="5:12" ht="16.5" thickTop="1" thickBot="1" x14ac:dyDescent="0.3">
      <c r="E91" s="143"/>
      <c r="I91" s="123" t="str">
        <f t="shared" si="4"/>
        <v/>
      </c>
      <c r="J91" s="123" t="str">
        <f t="shared" si="5"/>
        <v/>
      </c>
      <c r="K91" s="123" t="str">
        <f t="shared" si="6"/>
        <v/>
      </c>
      <c r="L91" s="123" t="str">
        <f t="shared" si="7"/>
        <v/>
      </c>
    </row>
    <row r="92" spans="5:12" ht="16.5" thickTop="1" thickBot="1" x14ac:dyDescent="0.3">
      <c r="E92" s="143"/>
      <c r="I92" s="123" t="str">
        <f t="shared" si="4"/>
        <v/>
      </c>
      <c r="J92" s="123" t="str">
        <f t="shared" si="5"/>
        <v/>
      </c>
      <c r="K92" s="123" t="str">
        <f t="shared" si="6"/>
        <v/>
      </c>
      <c r="L92" s="123" t="str">
        <f t="shared" si="7"/>
        <v/>
      </c>
    </row>
    <row r="93" spans="5:12" ht="16.5" thickTop="1" thickBot="1" x14ac:dyDescent="0.3">
      <c r="E93" s="143"/>
      <c r="I93" s="123" t="str">
        <f t="shared" si="4"/>
        <v/>
      </c>
      <c r="J93" s="123" t="str">
        <f t="shared" si="5"/>
        <v/>
      </c>
      <c r="K93" s="123" t="str">
        <f t="shared" si="6"/>
        <v/>
      </c>
      <c r="L93" s="123" t="str">
        <f t="shared" si="7"/>
        <v/>
      </c>
    </row>
    <row r="94" spans="5:12" ht="16.5" thickTop="1" thickBot="1" x14ac:dyDescent="0.3">
      <c r="E94" s="143"/>
      <c r="I94" s="123" t="str">
        <f t="shared" si="4"/>
        <v/>
      </c>
      <c r="J94" s="123" t="str">
        <f t="shared" si="5"/>
        <v/>
      </c>
      <c r="K94" s="123" t="str">
        <f t="shared" si="6"/>
        <v/>
      </c>
      <c r="L94" s="123" t="str">
        <f t="shared" si="7"/>
        <v/>
      </c>
    </row>
    <row r="95" spans="5:12" ht="16.5" thickTop="1" thickBot="1" x14ac:dyDescent="0.3">
      <c r="E95" s="143"/>
      <c r="I95" s="123" t="str">
        <f t="shared" si="4"/>
        <v/>
      </c>
      <c r="J95" s="123" t="str">
        <f t="shared" si="5"/>
        <v/>
      </c>
      <c r="K95" s="123" t="str">
        <f t="shared" si="6"/>
        <v/>
      </c>
      <c r="L95" s="123" t="str">
        <f t="shared" si="7"/>
        <v/>
      </c>
    </row>
    <row r="96" spans="5:12" ht="16.5" thickTop="1" thickBot="1" x14ac:dyDescent="0.3">
      <c r="E96" s="143"/>
      <c r="I96" s="123" t="str">
        <f t="shared" si="4"/>
        <v/>
      </c>
      <c r="J96" s="123" t="str">
        <f t="shared" si="5"/>
        <v/>
      </c>
      <c r="K96" s="123" t="str">
        <f t="shared" si="6"/>
        <v/>
      </c>
      <c r="L96" s="123" t="str">
        <f t="shared" si="7"/>
        <v/>
      </c>
    </row>
    <row r="97" spans="5:12" ht="16.5" thickTop="1" thickBot="1" x14ac:dyDescent="0.3">
      <c r="E97" s="143"/>
      <c r="I97" s="123" t="str">
        <f t="shared" si="4"/>
        <v/>
      </c>
      <c r="J97" s="123" t="str">
        <f t="shared" si="5"/>
        <v/>
      </c>
      <c r="K97" s="123" t="str">
        <f t="shared" si="6"/>
        <v/>
      </c>
      <c r="L97" s="123" t="str">
        <f t="shared" si="7"/>
        <v/>
      </c>
    </row>
    <row r="98" spans="5:12" ht="16.5" thickTop="1" thickBot="1" x14ac:dyDescent="0.3">
      <c r="E98" s="143"/>
      <c r="I98" s="123" t="str">
        <f t="shared" si="4"/>
        <v/>
      </c>
      <c r="J98" s="123" t="str">
        <f t="shared" si="5"/>
        <v/>
      </c>
      <c r="K98" s="123" t="str">
        <f t="shared" si="6"/>
        <v/>
      </c>
      <c r="L98" s="123" t="str">
        <f t="shared" si="7"/>
        <v/>
      </c>
    </row>
    <row r="99" spans="5:12" ht="16.5" thickTop="1" thickBot="1" x14ac:dyDescent="0.3">
      <c r="E99" s="143"/>
      <c r="I99" s="123" t="str">
        <f t="shared" si="4"/>
        <v/>
      </c>
      <c r="J99" s="123" t="str">
        <f t="shared" si="5"/>
        <v/>
      </c>
      <c r="K99" s="123" t="str">
        <f t="shared" si="6"/>
        <v/>
      </c>
      <c r="L99" s="123" t="str">
        <f t="shared" si="7"/>
        <v/>
      </c>
    </row>
    <row r="100" spans="5:12" ht="16.5" thickTop="1" thickBot="1" x14ac:dyDescent="0.3">
      <c r="E100" s="143"/>
      <c r="I100" s="123" t="str">
        <f t="shared" si="4"/>
        <v/>
      </c>
      <c r="J100" s="123" t="str">
        <f t="shared" si="5"/>
        <v/>
      </c>
      <c r="K100" s="123" t="str">
        <f t="shared" si="6"/>
        <v/>
      </c>
      <c r="L100" s="123" t="str">
        <f t="shared" si="7"/>
        <v/>
      </c>
    </row>
    <row r="101" spans="5:12" ht="16.5" thickTop="1" thickBot="1" x14ac:dyDescent="0.3">
      <c r="E101" s="143"/>
      <c r="I101" s="123" t="str">
        <f t="shared" si="4"/>
        <v/>
      </c>
      <c r="J101" s="123" t="str">
        <f t="shared" si="5"/>
        <v/>
      </c>
      <c r="K101" s="123" t="str">
        <f t="shared" si="6"/>
        <v/>
      </c>
      <c r="L101" s="123" t="str">
        <f t="shared" si="7"/>
        <v/>
      </c>
    </row>
    <row r="102" spans="5:12" ht="16.5" thickTop="1" thickBot="1" x14ac:dyDescent="0.3">
      <c r="E102" s="143"/>
      <c r="I102" s="123" t="str">
        <f t="shared" si="4"/>
        <v/>
      </c>
      <c r="J102" s="123" t="str">
        <f t="shared" si="5"/>
        <v/>
      </c>
      <c r="K102" s="123" t="str">
        <f t="shared" si="6"/>
        <v/>
      </c>
      <c r="L102" s="123" t="str">
        <f t="shared" si="7"/>
        <v/>
      </c>
    </row>
    <row r="103" spans="5:12" ht="16.5" thickTop="1" thickBot="1" x14ac:dyDescent="0.3">
      <c r="E103" s="143"/>
      <c r="I103" s="123" t="str">
        <f t="shared" si="4"/>
        <v/>
      </c>
      <c r="J103" s="123" t="str">
        <f t="shared" si="5"/>
        <v/>
      </c>
      <c r="K103" s="123" t="str">
        <f t="shared" si="6"/>
        <v/>
      </c>
      <c r="L103" s="123" t="str">
        <f t="shared" si="7"/>
        <v/>
      </c>
    </row>
    <row r="104" spans="5:12" ht="16.5" thickTop="1" thickBot="1" x14ac:dyDescent="0.3">
      <c r="E104" s="143"/>
      <c r="I104" s="123" t="str">
        <f t="shared" si="4"/>
        <v/>
      </c>
      <c r="J104" s="123" t="str">
        <f t="shared" si="5"/>
        <v/>
      </c>
      <c r="K104" s="123" t="str">
        <f t="shared" si="6"/>
        <v/>
      </c>
      <c r="L104" s="123" t="str">
        <f t="shared" si="7"/>
        <v/>
      </c>
    </row>
    <row r="105" spans="5:12" ht="16.5" thickTop="1" thickBot="1" x14ac:dyDescent="0.3">
      <c r="E105" s="143"/>
      <c r="I105" s="123" t="str">
        <f t="shared" si="4"/>
        <v/>
      </c>
      <c r="J105" s="123" t="str">
        <f t="shared" si="5"/>
        <v/>
      </c>
      <c r="K105" s="123" t="str">
        <f t="shared" si="6"/>
        <v/>
      </c>
      <c r="L105" s="123" t="str">
        <f t="shared" si="7"/>
        <v/>
      </c>
    </row>
    <row r="106" spans="5:12" ht="16.5" thickTop="1" thickBot="1" x14ac:dyDescent="0.3">
      <c r="E106" s="143"/>
      <c r="I106" s="123" t="str">
        <f t="shared" si="4"/>
        <v/>
      </c>
      <c r="J106" s="123" t="str">
        <f t="shared" si="5"/>
        <v/>
      </c>
      <c r="K106" s="123" t="str">
        <f t="shared" si="6"/>
        <v/>
      </c>
      <c r="L106" s="123" t="str">
        <f t="shared" si="7"/>
        <v/>
      </c>
    </row>
    <row r="107" spans="5:12" ht="16.5" thickTop="1" thickBot="1" x14ac:dyDescent="0.3">
      <c r="E107" s="143"/>
      <c r="I107" s="123" t="str">
        <f t="shared" si="4"/>
        <v/>
      </c>
      <c r="J107" s="123" t="str">
        <f t="shared" si="5"/>
        <v/>
      </c>
      <c r="K107" s="123" t="str">
        <f t="shared" si="6"/>
        <v/>
      </c>
      <c r="L107" s="123" t="str">
        <f t="shared" si="7"/>
        <v/>
      </c>
    </row>
    <row r="108" spans="5:12" ht="16.5" thickTop="1" thickBot="1" x14ac:dyDescent="0.3">
      <c r="E108" s="143"/>
      <c r="I108" s="123" t="str">
        <f t="shared" si="4"/>
        <v/>
      </c>
      <c r="J108" s="123" t="str">
        <f t="shared" si="5"/>
        <v/>
      </c>
      <c r="K108" s="123" t="str">
        <f t="shared" si="6"/>
        <v/>
      </c>
      <c r="L108" s="123" t="str">
        <f t="shared" si="7"/>
        <v/>
      </c>
    </row>
    <row r="109" spans="5:12" ht="16.5" thickTop="1" thickBot="1" x14ac:dyDescent="0.3">
      <c r="E109" s="143"/>
      <c r="I109" s="123" t="str">
        <f t="shared" si="4"/>
        <v/>
      </c>
      <c r="J109" s="123" t="str">
        <f t="shared" si="5"/>
        <v/>
      </c>
      <c r="K109" s="123" t="str">
        <f t="shared" si="6"/>
        <v/>
      </c>
      <c r="L109" s="123" t="str">
        <f t="shared" si="7"/>
        <v/>
      </c>
    </row>
    <row r="110" spans="5:12" ht="16.5" thickTop="1" thickBot="1" x14ac:dyDescent="0.3">
      <c r="E110" s="143"/>
      <c r="I110" s="123" t="str">
        <f t="shared" si="4"/>
        <v/>
      </c>
      <c r="J110" s="123" t="str">
        <f t="shared" si="5"/>
        <v/>
      </c>
      <c r="K110" s="123" t="str">
        <f t="shared" si="6"/>
        <v/>
      </c>
      <c r="L110" s="123" t="str">
        <f t="shared" si="7"/>
        <v/>
      </c>
    </row>
    <row r="111" spans="5:12" ht="16.5" thickTop="1" thickBot="1" x14ac:dyDescent="0.3">
      <c r="E111" s="143"/>
      <c r="I111" s="123" t="str">
        <f t="shared" si="4"/>
        <v/>
      </c>
      <c r="J111" s="123" t="str">
        <f t="shared" si="5"/>
        <v/>
      </c>
      <c r="K111" s="123" t="str">
        <f t="shared" si="6"/>
        <v/>
      </c>
      <c r="L111" s="123" t="str">
        <f t="shared" si="7"/>
        <v/>
      </c>
    </row>
    <row r="112" spans="5:12" ht="16.5" thickTop="1" thickBot="1" x14ac:dyDescent="0.3">
      <c r="E112" s="143"/>
      <c r="I112" s="123" t="str">
        <f t="shared" si="4"/>
        <v/>
      </c>
      <c r="J112" s="123" t="str">
        <f t="shared" si="5"/>
        <v/>
      </c>
      <c r="K112" s="123" t="str">
        <f t="shared" si="6"/>
        <v/>
      </c>
      <c r="L112" s="123" t="str">
        <f t="shared" si="7"/>
        <v/>
      </c>
    </row>
    <row r="113" spans="5:12" ht="16.5" thickTop="1" thickBot="1" x14ac:dyDescent="0.3">
      <c r="E113" s="143"/>
      <c r="I113" s="123" t="str">
        <f t="shared" si="4"/>
        <v/>
      </c>
      <c r="J113" s="123" t="str">
        <f t="shared" si="5"/>
        <v/>
      </c>
      <c r="K113" s="123" t="str">
        <f t="shared" si="6"/>
        <v/>
      </c>
      <c r="L113" s="123" t="str">
        <f t="shared" si="7"/>
        <v/>
      </c>
    </row>
    <row r="114" spans="5:12" ht="16.5" thickTop="1" thickBot="1" x14ac:dyDescent="0.3">
      <c r="E114" s="143"/>
      <c r="I114" s="123" t="str">
        <f t="shared" si="4"/>
        <v/>
      </c>
      <c r="J114" s="123" t="str">
        <f t="shared" si="5"/>
        <v/>
      </c>
      <c r="K114" s="123" t="str">
        <f t="shared" si="6"/>
        <v/>
      </c>
      <c r="L114" s="123" t="str">
        <f t="shared" si="7"/>
        <v/>
      </c>
    </row>
    <row r="115" spans="5:12" ht="16.5" thickTop="1" thickBot="1" x14ac:dyDescent="0.3">
      <c r="E115" s="143"/>
      <c r="I115" s="123" t="str">
        <f t="shared" si="4"/>
        <v/>
      </c>
      <c r="J115" s="123" t="str">
        <f t="shared" si="5"/>
        <v/>
      </c>
      <c r="K115" s="123" t="str">
        <f t="shared" si="6"/>
        <v/>
      </c>
      <c r="L115" s="123" t="str">
        <f t="shared" si="7"/>
        <v/>
      </c>
    </row>
    <row r="116" spans="5:12" ht="16.5" thickTop="1" thickBot="1" x14ac:dyDescent="0.3">
      <c r="E116" s="143"/>
      <c r="I116" s="123" t="str">
        <f t="shared" si="4"/>
        <v/>
      </c>
      <c r="J116" s="123" t="str">
        <f t="shared" si="5"/>
        <v/>
      </c>
      <c r="K116" s="123" t="str">
        <f t="shared" si="6"/>
        <v/>
      </c>
      <c r="L116" s="123" t="str">
        <f t="shared" si="7"/>
        <v/>
      </c>
    </row>
    <row r="117" spans="5:12" ht="16.5" thickTop="1" thickBot="1" x14ac:dyDescent="0.3">
      <c r="E117" s="143"/>
      <c r="I117" s="123" t="str">
        <f t="shared" si="4"/>
        <v/>
      </c>
      <c r="J117" s="123" t="str">
        <f t="shared" si="5"/>
        <v/>
      </c>
      <c r="K117" s="123" t="str">
        <f t="shared" si="6"/>
        <v/>
      </c>
      <c r="L117" s="123" t="str">
        <f t="shared" si="7"/>
        <v/>
      </c>
    </row>
    <row r="118" spans="5:12" ht="16.5" thickTop="1" thickBot="1" x14ac:dyDescent="0.3">
      <c r="E118" s="143"/>
      <c r="I118" s="123" t="str">
        <f t="shared" si="4"/>
        <v/>
      </c>
      <c r="J118" s="123" t="str">
        <f t="shared" si="5"/>
        <v/>
      </c>
      <c r="K118" s="123" t="str">
        <f t="shared" si="6"/>
        <v/>
      </c>
      <c r="L118" s="123" t="str">
        <f t="shared" si="7"/>
        <v/>
      </c>
    </row>
    <row r="119" spans="5:12" ht="16.5" thickTop="1" thickBot="1" x14ac:dyDescent="0.3">
      <c r="E119" s="143"/>
      <c r="I119" s="123" t="str">
        <f t="shared" si="4"/>
        <v/>
      </c>
      <c r="J119" s="123" t="str">
        <f t="shared" si="5"/>
        <v/>
      </c>
      <c r="K119" s="123" t="str">
        <f t="shared" si="6"/>
        <v/>
      </c>
      <c r="L119" s="123" t="str">
        <f t="shared" si="7"/>
        <v/>
      </c>
    </row>
    <row r="120" spans="5:12" ht="16.5" thickTop="1" thickBot="1" x14ac:dyDescent="0.3">
      <c r="E120" s="143"/>
      <c r="I120" s="123" t="str">
        <f t="shared" si="4"/>
        <v/>
      </c>
      <c r="J120" s="123" t="str">
        <f t="shared" si="5"/>
        <v/>
      </c>
      <c r="K120" s="123" t="str">
        <f t="shared" si="6"/>
        <v/>
      </c>
      <c r="L120" s="123" t="str">
        <f t="shared" si="7"/>
        <v/>
      </c>
    </row>
    <row r="121" spans="5:12" ht="16.5" thickTop="1" thickBot="1" x14ac:dyDescent="0.3">
      <c r="E121" s="143"/>
      <c r="I121" s="123" t="str">
        <f t="shared" si="4"/>
        <v/>
      </c>
      <c r="J121" s="123" t="str">
        <f t="shared" si="5"/>
        <v/>
      </c>
      <c r="K121" s="123" t="str">
        <f t="shared" si="6"/>
        <v/>
      </c>
      <c r="L121" s="123" t="str">
        <f t="shared" si="7"/>
        <v/>
      </c>
    </row>
    <row r="122" spans="5:12" ht="16.5" thickTop="1" thickBot="1" x14ac:dyDescent="0.3">
      <c r="E122" s="143"/>
      <c r="I122" s="123" t="str">
        <f t="shared" si="4"/>
        <v/>
      </c>
      <c r="J122" s="123" t="str">
        <f t="shared" si="5"/>
        <v/>
      </c>
      <c r="K122" s="123" t="str">
        <f t="shared" si="6"/>
        <v/>
      </c>
      <c r="L122" s="123" t="str">
        <f t="shared" si="7"/>
        <v/>
      </c>
    </row>
    <row r="123" spans="5:12" ht="16.5" thickTop="1" thickBot="1" x14ac:dyDescent="0.3">
      <c r="E123" s="143"/>
      <c r="I123" s="123" t="str">
        <f t="shared" si="4"/>
        <v/>
      </c>
      <c r="J123" s="123" t="str">
        <f t="shared" si="5"/>
        <v/>
      </c>
      <c r="K123" s="123" t="str">
        <f t="shared" si="6"/>
        <v/>
      </c>
      <c r="L123" s="123" t="str">
        <f t="shared" si="7"/>
        <v/>
      </c>
    </row>
    <row r="124" spans="5:12" ht="16.5" thickTop="1" thickBot="1" x14ac:dyDescent="0.3">
      <c r="E124" s="143"/>
      <c r="I124" s="123" t="str">
        <f t="shared" si="4"/>
        <v/>
      </c>
      <c r="J124" s="123" t="str">
        <f t="shared" si="5"/>
        <v/>
      </c>
      <c r="K124" s="123" t="str">
        <f t="shared" si="6"/>
        <v/>
      </c>
      <c r="L124" s="123" t="str">
        <f t="shared" si="7"/>
        <v/>
      </c>
    </row>
    <row r="125" spans="5:12" ht="16.5" thickTop="1" thickBot="1" x14ac:dyDescent="0.3">
      <c r="E125" s="143"/>
      <c r="I125" s="123" t="str">
        <f t="shared" si="4"/>
        <v/>
      </c>
      <c r="J125" s="123" t="str">
        <f t="shared" si="5"/>
        <v/>
      </c>
      <c r="K125" s="123" t="str">
        <f t="shared" si="6"/>
        <v/>
      </c>
      <c r="L125" s="123" t="str">
        <f t="shared" si="7"/>
        <v/>
      </c>
    </row>
    <row r="126" spans="5:12" ht="16.5" thickTop="1" thickBot="1" x14ac:dyDescent="0.3">
      <c r="E126" s="143"/>
      <c r="I126" s="123" t="str">
        <f t="shared" si="4"/>
        <v/>
      </c>
      <c r="J126" s="123" t="str">
        <f t="shared" si="5"/>
        <v/>
      </c>
      <c r="K126" s="123" t="str">
        <f t="shared" si="6"/>
        <v/>
      </c>
      <c r="L126" s="123" t="str">
        <f t="shared" si="7"/>
        <v/>
      </c>
    </row>
    <row r="127" spans="5:12" ht="16.5" thickTop="1" thickBot="1" x14ac:dyDescent="0.3">
      <c r="E127" s="143"/>
      <c r="I127" s="123" t="str">
        <f t="shared" si="4"/>
        <v/>
      </c>
      <c r="J127" s="123" t="str">
        <f t="shared" si="5"/>
        <v/>
      </c>
      <c r="K127" s="123" t="str">
        <f t="shared" si="6"/>
        <v/>
      </c>
      <c r="L127" s="123" t="str">
        <f t="shared" si="7"/>
        <v/>
      </c>
    </row>
    <row r="128" spans="5:12" ht="16.5" thickTop="1" thickBot="1" x14ac:dyDescent="0.3">
      <c r="E128" s="143"/>
      <c r="I128" s="123" t="str">
        <f t="shared" si="4"/>
        <v/>
      </c>
      <c r="J128" s="123" t="str">
        <f t="shared" si="5"/>
        <v/>
      </c>
      <c r="K128" s="123" t="str">
        <f t="shared" si="6"/>
        <v/>
      </c>
      <c r="L128" s="123" t="str">
        <f t="shared" si="7"/>
        <v/>
      </c>
    </row>
    <row r="129" spans="5:12" ht="16.5" thickTop="1" thickBot="1" x14ac:dyDescent="0.3">
      <c r="E129" s="143"/>
      <c r="I129" s="123" t="str">
        <f t="shared" si="4"/>
        <v/>
      </c>
      <c r="J129" s="123" t="str">
        <f t="shared" si="5"/>
        <v/>
      </c>
      <c r="K129" s="123" t="str">
        <f t="shared" si="6"/>
        <v/>
      </c>
      <c r="L129" s="123" t="str">
        <f t="shared" si="7"/>
        <v/>
      </c>
    </row>
    <row r="130" spans="5:12" ht="16.5" thickTop="1" thickBot="1" x14ac:dyDescent="0.3">
      <c r="E130" s="143"/>
      <c r="I130" s="123" t="str">
        <f t="shared" si="4"/>
        <v/>
      </c>
      <c r="J130" s="123" t="str">
        <f t="shared" si="5"/>
        <v/>
      </c>
      <c r="K130" s="123" t="str">
        <f t="shared" si="6"/>
        <v/>
      </c>
      <c r="L130" s="123" t="str">
        <f t="shared" si="7"/>
        <v/>
      </c>
    </row>
    <row r="131" spans="5:12" ht="16.5" thickTop="1" thickBot="1" x14ac:dyDescent="0.3">
      <c r="E131" s="143"/>
      <c r="I131" s="123" t="str">
        <f t="shared" si="4"/>
        <v/>
      </c>
      <c r="J131" s="123" t="str">
        <f t="shared" si="5"/>
        <v/>
      </c>
      <c r="K131" s="123" t="str">
        <f t="shared" si="6"/>
        <v/>
      </c>
      <c r="L131" s="123" t="str">
        <f t="shared" si="7"/>
        <v/>
      </c>
    </row>
    <row r="132" spans="5:12" ht="16.5" thickTop="1" thickBot="1" x14ac:dyDescent="0.3">
      <c r="E132" s="143"/>
      <c r="I132" s="123" t="str">
        <f t="shared" si="4"/>
        <v/>
      </c>
      <c r="J132" s="123" t="str">
        <f t="shared" si="5"/>
        <v/>
      </c>
      <c r="K132" s="123" t="str">
        <f t="shared" si="6"/>
        <v/>
      </c>
      <c r="L132" s="123" t="str">
        <f t="shared" si="7"/>
        <v/>
      </c>
    </row>
    <row r="133" spans="5:12" ht="16.5" thickTop="1" thickBot="1" x14ac:dyDescent="0.3">
      <c r="E133" s="143"/>
      <c r="I133" s="123" t="str">
        <f t="shared" ref="I133:I196" si="8">IF(AND(ISBLANK($E133),NOT(ISBLANK($B133)),$D133="S"),$B133,"")</f>
        <v/>
      </c>
      <c r="J133" s="123" t="str">
        <f t="shared" si="5"/>
        <v/>
      </c>
      <c r="K133" s="123" t="str">
        <f t="shared" si="6"/>
        <v/>
      </c>
      <c r="L133" s="123" t="str">
        <f t="shared" si="7"/>
        <v/>
      </c>
    </row>
    <row r="134" spans="5:12" ht="16.5" thickTop="1" thickBot="1" x14ac:dyDescent="0.3">
      <c r="E134" s="143"/>
      <c r="I134" s="123" t="str">
        <f t="shared" si="8"/>
        <v/>
      </c>
      <c r="J134" s="123" t="str">
        <f t="shared" si="5"/>
        <v/>
      </c>
      <c r="K134" s="123" t="str">
        <f t="shared" si="6"/>
        <v/>
      </c>
      <c r="L134" s="123" t="str">
        <f t="shared" si="7"/>
        <v/>
      </c>
    </row>
    <row r="135" spans="5:12" ht="16.5" thickTop="1" thickBot="1" x14ac:dyDescent="0.3">
      <c r="E135" s="143"/>
      <c r="I135" s="123" t="str">
        <f t="shared" si="8"/>
        <v/>
      </c>
      <c r="J135" s="123" t="str">
        <f t="shared" si="5"/>
        <v/>
      </c>
      <c r="K135" s="123" t="str">
        <f t="shared" si="6"/>
        <v/>
      </c>
      <c r="L135" s="123" t="str">
        <f t="shared" si="7"/>
        <v/>
      </c>
    </row>
    <row r="136" spans="5:12" ht="16.5" thickTop="1" thickBot="1" x14ac:dyDescent="0.3">
      <c r="E136" s="143"/>
      <c r="I136" s="123" t="str">
        <f t="shared" si="8"/>
        <v/>
      </c>
      <c r="J136" s="123" t="str">
        <f t="shared" si="5"/>
        <v/>
      </c>
      <c r="K136" s="123" t="str">
        <f t="shared" si="6"/>
        <v/>
      </c>
      <c r="L136" s="123" t="str">
        <f t="shared" si="7"/>
        <v/>
      </c>
    </row>
    <row r="137" spans="5:12" ht="16.5" thickTop="1" thickBot="1" x14ac:dyDescent="0.3">
      <c r="E137" s="143"/>
      <c r="I137" s="123" t="str">
        <f t="shared" si="8"/>
        <v/>
      </c>
      <c r="J137" s="123" t="str">
        <f t="shared" si="5"/>
        <v/>
      </c>
      <c r="K137" s="123" t="str">
        <f t="shared" si="6"/>
        <v/>
      </c>
      <c r="L137" s="123" t="str">
        <f t="shared" si="7"/>
        <v/>
      </c>
    </row>
    <row r="138" spans="5:12" ht="16.5" thickTop="1" thickBot="1" x14ac:dyDescent="0.3">
      <c r="E138" s="143"/>
      <c r="I138" s="123" t="str">
        <f t="shared" si="8"/>
        <v/>
      </c>
      <c r="J138" s="123" t="str">
        <f t="shared" ref="J138:J201" si="9">IF(AND($E138="X",NOT(ISBLANK($B138)),$D138="S"),$B138,"")</f>
        <v/>
      </c>
      <c r="K138" s="123" t="str">
        <f t="shared" ref="K138:K201" si="10">IF(AND(ISBLANK($E138),NOT(ISBLANK($B138)),$D138="D"),$B138,"")</f>
        <v/>
      </c>
      <c r="L138" s="123" t="str">
        <f t="shared" ref="L138:L201" si="11">IF(AND($E138="X",NOT(ISBLANK($B138)),$D138="D"),$B138,"")</f>
        <v/>
      </c>
    </row>
    <row r="139" spans="5:12" ht="16.5" thickTop="1" thickBot="1" x14ac:dyDescent="0.3">
      <c r="E139" s="143"/>
      <c r="I139" s="123" t="str">
        <f t="shared" si="8"/>
        <v/>
      </c>
      <c r="J139" s="123" t="str">
        <f t="shared" si="9"/>
        <v/>
      </c>
      <c r="K139" s="123" t="str">
        <f t="shared" si="10"/>
        <v/>
      </c>
      <c r="L139" s="123" t="str">
        <f t="shared" si="11"/>
        <v/>
      </c>
    </row>
    <row r="140" spans="5:12" ht="16.5" thickTop="1" thickBot="1" x14ac:dyDescent="0.3">
      <c r="E140" s="143"/>
      <c r="I140" s="123" t="str">
        <f t="shared" si="8"/>
        <v/>
      </c>
      <c r="J140" s="123" t="str">
        <f t="shared" si="9"/>
        <v/>
      </c>
      <c r="K140" s="123" t="str">
        <f t="shared" si="10"/>
        <v/>
      </c>
      <c r="L140" s="123" t="str">
        <f t="shared" si="11"/>
        <v/>
      </c>
    </row>
    <row r="141" spans="5:12" ht="16.5" thickTop="1" thickBot="1" x14ac:dyDescent="0.3">
      <c r="E141" s="143"/>
      <c r="I141" s="123" t="str">
        <f t="shared" si="8"/>
        <v/>
      </c>
      <c r="J141" s="123" t="str">
        <f t="shared" si="9"/>
        <v/>
      </c>
      <c r="K141" s="123" t="str">
        <f t="shared" si="10"/>
        <v/>
      </c>
      <c r="L141" s="123" t="str">
        <f t="shared" si="11"/>
        <v/>
      </c>
    </row>
    <row r="142" spans="5:12" ht="16.5" thickTop="1" thickBot="1" x14ac:dyDescent="0.3">
      <c r="E142" s="143"/>
      <c r="I142" s="123" t="str">
        <f t="shared" si="8"/>
        <v/>
      </c>
      <c r="J142" s="123" t="str">
        <f t="shared" si="9"/>
        <v/>
      </c>
      <c r="K142" s="123" t="str">
        <f t="shared" si="10"/>
        <v/>
      </c>
      <c r="L142" s="123" t="str">
        <f t="shared" si="11"/>
        <v/>
      </c>
    </row>
    <row r="143" spans="5:12" ht="16.5" thickTop="1" thickBot="1" x14ac:dyDescent="0.3">
      <c r="E143" s="143"/>
      <c r="I143" s="123" t="str">
        <f t="shared" si="8"/>
        <v/>
      </c>
      <c r="J143" s="123" t="str">
        <f t="shared" si="9"/>
        <v/>
      </c>
      <c r="K143" s="123" t="str">
        <f t="shared" si="10"/>
        <v/>
      </c>
      <c r="L143" s="123" t="str">
        <f t="shared" si="11"/>
        <v/>
      </c>
    </row>
    <row r="144" spans="5:12" ht="16.5" thickTop="1" thickBot="1" x14ac:dyDescent="0.3">
      <c r="E144" s="143"/>
      <c r="I144" s="123" t="str">
        <f t="shared" si="8"/>
        <v/>
      </c>
      <c r="J144" s="123" t="str">
        <f t="shared" si="9"/>
        <v/>
      </c>
      <c r="K144" s="123" t="str">
        <f t="shared" si="10"/>
        <v/>
      </c>
      <c r="L144" s="123" t="str">
        <f t="shared" si="11"/>
        <v/>
      </c>
    </row>
    <row r="145" spans="5:12" ht="16.5" thickTop="1" thickBot="1" x14ac:dyDescent="0.3">
      <c r="E145" s="143"/>
      <c r="I145" s="123" t="str">
        <f t="shared" si="8"/>
        <v/>
      </c>
      <c r="J145" s="123" t="str">
        <f t="shared" si="9"/>
        <v/>
      </c>
      <c r="K145" s="123" t="str">
        <f t="shared" si="10"/>
        <v/>
      </c>
      <c r="L145" s="123" t="str">
        <f t="shared" si="11"/>
        <v/>
      </c>
    </row>
    <row r="146" spans="5:12" ht="16.5" thickTop="1" thickBot="1" x14ac:dyDescent="0.3">
      <c r="E146" s="143"/>
      <c r="I146" s="123" t="str">
        <f t="shared" si="8"/>
        <v/>
      </c>
      <c r="J146" s="123" t="str">
        <f t="shared" si="9"/>
        <v/>
      </c>
      <c r="K146" s="123" t="str">
        <f t="shared" si="10"/>
        <v/>
      </c>
      <c r="L146" s="123" t="str">
        <f t="shared" si="11"/>
        <v/>
      </c>
    </row>
    <row r="147" spans="5:12" ht="16.5" thickTop="1" thickBot="1" x14ac:dyDescent="0.3">
      <c r="E147" s="143"/>
      <c r="I147" s="123" t="str">
        <f t="shared" si="8"/>
        <v/>
      </c>
      <c r="J147" s="123" t="str">
        <f t="shared" si="9"/>
        <v/>
      </c>
      <c r="K147" s="123" t="str">
        <f t="shared" si="10"/>
        <v/>
      </c>
      <c r="L147" s="123" t="str">
        <f t="shared" si="11"/>
        <v/>
      </c>
    </row>
    <row r="148" spans="5:12" ht="16.5" thickTop="1" thickBot="1" x14ac:dyDescent="0.3">
      <c r="E148" s="143"/>
      <c r="I148" s="123" t="str">
        <f t="shared" si="8"/>
        <v/>
      </c>
      <c r="J148" s="123" t="str">
        <f t="shared" si="9"/>
        <v/>
      </c>
      <c r="K148" s="123" t="str">
        <f t="shared" si="10"/>
        <v/>
      </c>
      <c r="L148" s="123" t="str">
        <f t="shared" si="11"/>
        <v/>
      </c>
    </row>
    <row r="149" spans="5:12" ht="16.5" thickTop="1" thickBot="1" x14ac:dyDescent="0.3">
      <c r="E149" s="143"/>
      <c r="I149" s="123" t="str">
        <f t="shared" si="8"/>
        <v/>
      </c>
      <c r="J149" s="123" t="str">
        <f t="shared" si="9"/>
        <v/>
      </c>
      <c r="K149" s="123" t="str">
        <f t="shared" si="10"/>
        <v/>
      </c>
      <c r="L149" s="123" t="str">
        <f t="shared" si="11"/>
        <v/>
      </c>
    </row>
    <row r="150" spans="5:12" ht="16.5" thickTop="1" thickBot="1" x14ac:dyDescent="0.3">
      <c r="E150" s="143"/>
      <c r="I150" s="123" t="str">
        <f t="shared" si="8"/>
        <v/>
      </c>
      <c r="J150" s="123" t="str">
        <f t="shared" si="9"/>
        <v/>
      </c>
      <c r="K150" s="123" t="str">
        <f t="shared" si="10"/>
        <v/>
      </c>
      <c r="L150" s="123" t="str">
        <f t="shared" si="11"/>
        <v/>
      </c>
    </row>
    <row r="151" spans="5:12" ht="16.5" thickTop="1" thickBot="1" x14ac:dyDescent="0.3">
      <c r="E151" s="143"/>
      <c r="I151" s="123" t="str">
        <f t="shared" si="8"/>
        <v/>
      </c>
      <c r="J151" s="123" t="str">
        <f t="shared" si="9"/>
        <v/>
      </c>
      <c r="K151" s="123" t="str">
        <f t="shared" si="10"/>
        <v/>
      </c>
      <c r="L151" s="123" t="str">
        <f t="shared" si="11"/>
        <v/>
      </c>
    </row>
    <row r="152" spans="5:12" ht="16.5" thickTop="1" thickBot="1" x14ac:dyDescent="0.3">
      <c r="E152" s="143"/>
      <c r="I152" s="123" t="str">
        <f t="shared" si="8"/>
        <v/>
      </c>
      <c r="J152" s="123" t="str">
        <f t="shared" si="9"/>
        <v/>
      </c>
      <c r="K152" s="123" t="str">
        <f t="shared" si="10"/>
        <v/>
      </c>
      <c r="L152" s="123" t="str">
        <f t="shared" si="11"/>
        <v/>
      </c>
    </row>
    <row r="153" spans="5:12" ht="16.5" thickTop="1" thickBot="1" x14ac:dyDescent="0.3">
      <c r="E153" s="143"/>
      <c r="I153" s="123" t="str">
        <f t="shared" si="8"/>
        <v/>
      </c>
      <c r="J153" s="123" t="str">
        <f t="shared" si="9"/>
        <v/>
      </c>
      <c r="K153" s="123" t="str">
        <f t="shared" si="10"/>
        <v/>
      </c>
      <c r="L153" s="123" t="str">
        <f t="shared" si="11"/>
        <v/>
      </c>
    </row>
    <row r="154" spans="5:12" ht="16.5" thickTop="1" thickBot="1" x14ac:dyDescent="0.3">
      <c r="E154" s="143"/>
      <c r="I154" s="123" t="str">
        <f t="shared" si="8"/>
        <v/>
      </c>
      <c r="J154" s="123" t="str">
        <f t="shared" si="9"/>
        <v/>
      </c>
      <c r="K154" s="123" t="str">
        <f t="shared" si="10"/>
        <v/>
      </c>
      <c r="L154" s="123" t="str">
        <f t="shared" si="11"/>
        <v/>
      </c>
    </row>
    <row r="155" spans="5:12" ht="16.5" thickTop="1" thickBot="1" x14ac:dyDescent="0.3">
      <c r="E155" s="143"/>
      <c r="I155" s="123" t="str">
        <f t="shared" si="8"/>
        <v/>
      </c>
      <c r="J155" s="123" t="str">
        <f t="shared" si="9"/>
        <v/>
      </c>
      <c r="K155" s="123" t="str">
        <f t="shared" si="10"/>
        <v/>
      </c>
      <c r="L155" s="123" t="str">
        <f t="shared" si="11"/>
        <v/>
      </c>
    </row>
    <row r="156" spans="5:12" ht="16.5" thickTop="1" thickBot="1" x14ac:dyDescent="0.3">
      <c r="E156" s="143"/>
      <c r="I156" s="123" t="str">
        <f t="shared" si="8"/>
        <v/>
      </c>
      <c r="J156" s="123" t="str">
        <f t="shared" si="9"/>
        <v/>
      </c>
      <c r="K156" s="123" t="str">
        <f t="shared" si="10"/>
        <v/>
      </c>
      <c r="L156" s="123" t="str">
        <f t="shared" si="11"/>
        <v/>
      </c>
    </row>
    <row r="157" spans="5:12" ht="16.5" thickTop="1" thickBot="1" x14ac:dyDescent="0.3">
      <c r="E157" s="143"/>
      <c r="I157" s="123" t="str">
        <f t="shared" si="8"/>
        <v/>
      </c>
      <c r="J157" s="123" t="str">
        <f t="shared" si="9"/>
        <v/>
      </c>
      <c r="K157" s="123" t="str">
        <f t="shared" si="10"/>
        <v/>
      </c>
      <c r="L157" s="123" t="str">
        <f t="shared" si="11"/>
        <v/>
      </c>
    </row>
    <row r="158" spans="5:12" ht="16.5" thickTop="1" thickBot="1" x14ac:dyDescent="0.3">
      <c r="E158" s="143"/>
      <c r="I158" s="123" t="str">
        <f t="shared" si="8"/>
        <v/>
      </c>
      <c r="J158" s="123" t="str">
        <f t="shared" si="9"/>
        <v/>
      </c>
      <c r="K158" s="123" t="str">
        <f t="shared" si="10"/>
        <v/>
      </c>
      <c r="L158" s="123" t="str">
        <f t="shared" si="11"/>
        <v/>
      </c>
    </row>
    <row r="159" spans="5:12" ht="16.5" thickTop="1" thickBot="1" x14ac:dyDescent="0.3">
      <c r="E159" s="143"/>
      <c r="I159" s="123" t="str">
        <f t="shared" si="8"/>
        <v/>
      </c>
      <c r="J159" s="123" t="str">
        <f t="shared" si="9"/>
        <v/>
      </c>
      <c r="K159" s="123" t="str">
        <f t="shared" si="10"/>
        <v/>
      </c>
      <c r="L159" s="123" t="str">
        <f t="shared" si="11"/>
        <v/>
      </c>
    </row>
    <row r="160" spans="5:12" ht="16.5" thickTop="1" thickBot="1" x14ac:dyDescent="0.3">
      <c r="E160" s="143"/>
      <c r="I160" s="123" t="str">
        <f t="shared" si="8"/>
        <v/>
      </c>
      <c r="J160" s="123" t="str">
        <f t="shared" si="9"/>
        <v/>
      </c>
      <c r="K160" s="123" t="str">
        <f t="shared" si="10"/>
        <v/>
      </c>
      <c r="L160" s="123" t="str">
        <f t="shared" si="11"/>
        <v/>
      </c>
    </row>
    <row r="161" spans="5:12" ht="16.5" thickTop="1" thickBot="1" x14ac:dyDescent="0.3">
      <c r="E161" s="143"/>
      <c r="I161" s="123" t="str">
        <f t="shared" si="8"/>
        <v/>
      </c>
      <c r="J161" s="123" t="str">
        <f t="shared" si="9"/>
        <v/>
      </c>
      <c r="K161" s="123" t="str">
        <f t="shared" si="10"/>
        <v/>
      </c>
      <c r="L161" s="123" t="str">
        <f t="shared" si="11"/>
        <v/>
      </c>
    </row>
    <row r="162" spans="5:12" ht="16.5" thickTop="1" thickBot="1" x14ac:dyDescent="0.3">
      <c r="E162" s="143"/>
      <c r="I162" s="123" t="str">
        <f t="shared" si="8"/>
        <v/>
      </c>
      <c r="J162" s="123" t="str">
        <f t="shared" si="9"/>
        <v/>
      </c>
      <c r="K162" s="123" t="str">
        <f t="shared" si="10"/>
        <v/>
      </c>
      <c r="L162" s="123" t="str">
        <f t="shared" si="11"/>
        <v/>
      </c>
    </row>
    <row r="163" spans="5:12" ht="16.5" thickTop="1" thickBot="1" x14ac:dyDescent="0.3">
      <c r="E163" s="143"/>
      <c r="I163" s="123" t="str">
        <f t="shared" si="8"/>
        <v/>
      </c>
      <c r="J163" s="123" t="str">
        <f t="shared" si="9"/>
        <v/>
      </c>
      <c r="K163" s="123" t="str">
        <f t="shared" si="10"/>
        <v/>
      </c>
      <c r="L163" s="123" t="str">
        <f t="shared" si="11"/>
        <v/>
      </c>
    </row>
    <row r="164" spans="5:12" ht="16.5" thickTop="1" thickBot="1" x14ac:dyDescent="0.3">
      <c r="E164" s="143"/>
      <c r="I164" s="123" t="str">
        <f t="shared" si="8"/>
        <v/>
      </c>
      <c r="J164" s="123" t="str">
        <f t="shared" si="9"/>
        <v/>
      </c>
      <c r="K164" s="123" t="str">
        <f t="shared" si="10"/>
        <v/>
      </c>
      <c r="L164" s="123" t="str">
        <f t="shared" si="11"/>
        <v/>
      </c>
    </row>
    <row r="165" spans="5:12" ht="16.5" thickTop="1" thickBot="1" x14ac:dyDescent="0.3">
      <c r="E165" s="143"/>
      <c r="I165" s="123" t="str">
        <f t="shared" si="8"/>
        <v/>
      </c>
      <c r="J165" s="123" t="str">
        <f t="shared" si="9"/>
        <v/>
      </c>
      <c r="K165" s="123" t="str">
        <f t="shared" si="10"/>
        <v/>
      </c>
      <c r="L165" s="123" t="str">
        <f t="shared" si="11"/>
        <v/>
      </c>
    </row>
    <row r="166" spans="5:12" ht="16.5" thickTop="1" thickBot="1" x14ac:dyDescent="0.3">
      <c r="E166" s="143"/>
      <c r="I166" s="123" t="str">
        <f t="shared" si="8"/>
        <v/>
      </c>
      <c r="J166" s="123" t="str">
        <f t="shared" si="9"/>
        <v/>
      </c>
      <c r="K166" s="123" t="str">
        <f t="shared" si="10"/>
        <v/>
      </c>
      <c r="L166" s="123" t="str">
        <f t="shared" si="11"/>
        <v/>
      </c>
    </row>
    <row r="167" spans="5:12" ht="16.5" thickTop="1" thickBot="1" x14ac:dyDescent="0.3">
      <c r="E167" s="143"/>
      <c r="I167" s="123" t="str">
        <f t="shared" si="8"/>
        <v/>
      </c>
      <c r="J167" s="123" t="str">
        <f t="shared" si="9"/>
        <v/>
      </c>
      <c r="K167" s="123" t="str">
        <f t="shared" si="10"/>
        <v/>
      </c>
      <c r="L167" s="123" t="str">
        <f t="shared" si="11"/>
        <v/>
      </c>
    </row>
    <row r="168" spans="5:12" ht="16.5" thickTop="1" thickBot="1" x14ac:dyDescent="0.3">
      <c r="E168" s="143"/>
      <c r="I168" s="123" t="str">
        <f t="shared" si="8"/>
        <v/>
      </c>
      <c r="J168" s="123" t="str">
        <f t="shared" si="9"/>
        <v/>
      </c>
      <c r="K168" s="123" t="str">
        <f t="shared" si="10"/>
        <v/>
      </c>
      <c r="L168" s="123" t="str">
        <f t="shared" si="11"/>
        <v/>
      </c>
    </row>
    <row r="169" spans="5:12" ht="16.5" thickTop="1" thickBot="1" x14ac:dyDescent="0.3">
      <c r="E169" s="143"/>
      <c r="I169" s="123" t="str">
        <f t="shared" si="8"/>
        <v/>
      </c>
      <c r="J169" s="123" t="str">
        <f t="shared" si="9"/>
        <v/>
      </c>
      <c r="K169" s="123" t="str">
        <f t="shared" si="10"/>
        <v/>
      </c>
      <c r="L169" s="123" t="str">
        <f t="shared" si="11"/>
        <v/>
      </c>
    </row>
    <row r="170" spans="5:12" ht="16.5" thickTop="1" thickBot="1" x14ac:dyDescent="0.3">
      <c r="E170" s="143"/>
      <c r="I170" s="123" t="str">
        <f t="shared" si="8"/>
        <v/>
      </c>
      <c r="J170" s="123" t="str">
        <f t="shared" si="9"/>
        <v/>
      </c>
      <c r="K170" s="123" t="str">
        <f t="shared" si="10"/>
        <v/>
      </c>
      <c r="L170" s="123" t="str">
        <f t="shared" si="11"/>
        <v/>
      </c>
    </row>
    <row r="171" spans="5:12" ht="16.5" thickTop="1" thickBot="1" x14ac:dyDescent="0.3">
      <c r="E171" s="143"/>
      <c r="I171" s="123" t="str">
        <f t="shared" si="8"/>
        <v/>
      </c>
      <c r="J171" s="123" t="str">
        <f t="shared" si="9"/>
        <v/>
      </c>
      <c r="K171" s="123" t="str">
        <f t="shared" si="10"/>
        <v/>
      </c>
      <c r="L171" s="123" t="str">
        <f t="shared" si="11"/>
        <v/>
      </c>
    </row>
    <row r="172" spans="5:12" ht="16.5" thickTop="1" thickBot="1" x14ac:dyDescent="0.3">
      <c r="E172" s="143"/>
      <c r="I172" s="123" t="str">
        <f t="shared" si="8"/>
        <v/>
      </c>
      <c r="J172" s="123" t="str">
        <f t="shared" si="9"/>
        <v/>
      </c>
      <c r="K172" s="123" t="str">
        <f t="shared" si="10"/>
        <v/>
      </c>
      <c r="L172" s="123" t="str">
        <f t="shared" si="11"/>
        <v/>
      </c>
    </row>
    <row r="173" spans="5:12" ht="16.5" thickTop="1" thickBot="1" x14ac:dyDescent="0.3">
      <c r="E173" s="143"/>
      <c r="I173" s="123" t="str">
        <f t="shared" si="8"/>
        <v/>
      </c>
      <c r="J173" s="123" t="str">
        <f t="shared" si="9"/>
        <v/>
      </c>
      <c r="K173" s="123" t="str">
        <f t="shared" si="10"/>
        <v/>
      </c>
      <c r="L173" s="123" t="str">
        <f t="shared" si="11"/>
        <v/>
      </c>
    </row>
    <row r="174" spans="5:12" ht="16.5" thickTop="1" thickBot="1" x14ac:dyDescent="0.3">
      <c r="E174" s="143"/>
      <c r="I174" s="123" t="str">
        <f t="shared" si="8"/>
        <v/>
      </c>
      <c r="J174" s="123" t="str">
        <f t="shared" si="9"/>
        <v/>
      </c>
      <c r="K174" s="123" t="str">
        <f t="shared" si="10"/>
        <v/>
      </c>
      <c r="L174" s="123" t="str">
        <f t="shared" si="11"/>
        <v/>
      </c>
    </row>
    <row r="175" spans="5:12" ht="16.5" thickTop="1" thickBot="1" x14ac:dyDescent="0.3">
      <c r="E175" s="143"/>
      <c r="I175" s="123" t="str">
        <f t="shared" si="8"/>
        <v/>
      </c>
      <c r="J175" s="123" t="str">
        <f t="shared" si="9"/>
        <v/>
      </c>
      <c r="K175" s="123" t="str">
        <f t="shared" si="10"/>
        <v/>
      </c>
      <c r="L175" s="123" t="str">
        <f t="shared" si="11"/>
        <v/>
      </c>
    </row>
    <row r="176" spans="5:12" ht="16.5" thickTop="1" thickBot="1" x14ac:dyDescent="0.3">
      <c r="E176" s="143"/>
      <c r="I176" s="123" t="str">
        <f t="shared" si="8"/>
        <v/>
      </c>
      <c r="J176" s="123" t="str">
        <f t="shared" si="9"/>
        <v/>
      </c>
      <c r="K176" s="123" t="str">
        <f t="shared" si="10"/>
        <v/>
      </c>
      <c r="L176" s="123" t="str">
        <f t="shared" si="11"/>
        <v/>
      </c>
    </row>
    <row r="177" spans="5:12" ht="16.5" thickTop="1" thickBot="1" x14ac:dyDescent="0.3">
      <c r="E177" s="143"/>
      <c r="I177" s="123" t="str">
        <f t="shared" si="8"/>
        <v/>
      </c>
      <c r="J177" s="123" t="str">
        <f t="shared" si="9"/>
        <v/>
      </c>
      <c r="K177" s="123" t="str">
        <f t="shared" si="10"/>
        <v/>
      </c>
      <c r="L177" s="123" t="str">
        <f t="shared" si="11"/>
        <v/>
      </c>
    </row>
    <row r="178" spans="5:12" ht="16.5" thickTop="1" thickBot="1" x14ac:dyDescent="0.3">
      <c r="E178" s="143"/>
      <c r="I178" s="123" t="str">
        <f t="shared" si="8"/>
        <v/>
      </c>
      <c r="J178" s="123" t="str">
        <f t="shared" si="9"/>
        <v/>
      </c>
      <c r="K178" s="123" t="str">
        <f t="shared" si="10"/>
        <v/>
      </c>
      <c r="L178" s="123" t="str">
        <f t="shared" si="11"/>
        <v/>
      </c>
    </row>
    <row r="179" spans="5:12" ht="16.5" thickTop="1" thickBot="1" x14ac:dyDescent="0.3">
      <c r="E179" s="143"/>
      <c r="I179" s="123" t="str">
        <f t="shared" si="8"/>
        <v/>
      </c>
      <c r="J179" s="123" t="str">
        <f t="shared" si="9"/>
        <v/>
      </c>
      <c r="K179" s="123" t="str">
        <f t="shared" si="10"/>
        <v/>
      </c>
      <c r="L179" s="123" t="str">
        <f t="shared" si="11"/>
        <v/>
      </c>
    </row>
    <row r="180" spans="5:12" ht="16.5" thickTop="1" thickBot="1" x14ac:dyDescent="0.3">
      <c r="E180" s="143"/>
      <c r="I180" s="123" t="str">
        <f t="shared" si="8"/>
        <v/>
      </c>
      <c r="J180" s="123" t="str">
        <f t="shared" si="9"/>
        <v/>
      </c>
      <c r="K180" s="123" t="str">
        <f t="shared" si="10"/>
        <v/>
      </c>
      <c r="L180" s="123" t="str">
        <f t="shared" si="11"/>
        <v/>
      </c>
    </row>
    <row r="181" spans="5:12" ht="16.5" thickTop="1" thickBot="1" x14ac:dyDescent="0.3">
      <c r="E181" s="143"/>
      <c r="I181" s="123" t="str">
        <f t="shared" si="8"/>
        <v/>
      </c>
      <c r="J181" s="123" t="str">
        <f t="shared" si="9"/>
        <v/>
      </c>
      <c r="K181" s="123" t="str">
        <f t="shared" si="10"/>
        <v/>
      </c>
      <c r="L181" s="123" t="str">
        <f t="shared" si="11"/>
        <v/>
      </c>
    </row>
    <row r="182" spans="5:12" ht="16.5" thickTop="1" thickBot="1" x14ac:dyDescent="0.3">
      <c r="E182" s="143"/>
      <c r="I182" s="123" t="str">
        <f t="shared" si="8"/>
        <v/>
      </c>
      <c r="J182" s="123" t="str">
        <f t="shared" si="9"/>
        <v/>
      </c>
      <c r="K182" s="123" t="str">
        <f t="shared" si="10"/>
        <v/>
      </c>
      <c r="L182" s="123" t="str">
        <f t="shared" si="11"/>
        <v/>
      </c>
    </row>
    <row r="183" spans="5:12" ht="16.5" thickTop="1" thickBot="1" x14ac:dyDescent="0.3">
      <c r="E183" s="143"/>
      <c r="I183" s="123" t="str">
        <f t="shared" si="8"/>
        <v/>
      </c>
      <c r="J183" s="123" t="str">
        <f t="shared" si="9"/>
        <v/>
      </c>
      <c r="K183" s="123" t="str">
        <f t="shared" si="10"/>
        <v/>
      </c>
      <c r="L183" s="123" t="str">
        <f t="shared" si="11"/>
        <v/>
      </c>
    </row>
    <row r="184" spans="5:12" ht="16.5" thickTop="1" thickBot="1" x14ac:dyDescent="0.3">
      <c r="E184" s="143"/>
      <c r="I184" s="123" t="str">
        <f t="shared" si="8"/>
        <v/>
      </c>
      <c r="J184" s="123" t="str">
        <f t="shared" si="9"/>
        <v/>
      </c>
      <c r="K184" s="123" t="str">
        <f t="shared" si="10"/>
        <v/>
      </c>
      <c r="L184" s="123" t="str">
        <f t="shared" si="11"/>
        <v/>
      </c>
    </row>
    <row r="185" spans="5:12" ht="16.5" thickTop="1" thickBot="1" x14ac:dyDescent="0.3">
      <c r="E185" s="143"/>
      <c r="I185" s="123" t="str">
        <f t="shared" si="8"/>
        <v/>
      </c>
      <c r="J185" s="123" t="str">
        <f t="shared" si="9"/>
        <v/>
      </c>
      <c r="K185" s="123" t="str">
        <f t="shared" si="10"/>
        <v/>
      </c>
      <c r="L185" s="123" t="str">
        <f t="shared" si="11"/>
        <v/>
      </c>
    </row>
    <row r="186" spans="5:12" ht="16.5" thickTop="1" thickBot="1" x14ac:dyDescent="0.3">
      <c r="E186" s="143"/>
      <c r="I186" s="123" t="str">
        <f t="shared" si="8"/>
        <v/>
      </c>
      <c r="J186" s="123" t="str">
        <f t="shared" si="9"/>
        <v/>
      </c>
      <c r="K186" s="123" t="str">
        <f t="shared" si="10"/>
        <v/>
      </c>
      <c r="L186" s="123" t="str">
        <f t="shared" si="11"/>
        <v/>
      </c>
    </row>
    <row r="187" spans="5:12" ht="16.5" thickTop="1" thickBot="1" x14ac:dyDescent="0.3">
      <c r="E187" s="143"/>
      <c r="I187" s="123" t="str">
        <f t="shared" si="8"/>
        <v/>
      </c>
      <c r="J187" s="123" t="str">
        <f t="shared" si="9"/>
        <v/>
      </c>
      <c r="K187" s="123" t="str">
        <f t="shared" si="10"/>
        <v/>
      </c>
      <c r="L187" s="123" t="str">
        <f t="shared" si="11"/>
        <v/>
      </c>
    </row>
    <row r="188" spans="5:12" ht="16.5" thickTop="1" thickBot="1" x14ac:dyDescent="0.3">
      <c r="E188" s="143"/>
      <c r="I188" s="123" t="str">
        <f t="shared" si="8"/>
        <v/>
      </c>
      <c r="J188" s="123" t="str">
        <f t="shared" si="9"/>
        <v/>
      </c>
      <c r="K188" s="123" t="str">
        <f t="shared" si="10"/>
        <v/>
      </c>
      <c r="L188" s="123" t="str">
        <f t="shared" si="11"/>
        <v/>
      </c>
    </row>
    <row r="189" spans="5:12" ht="16.5" thickTop="1" thickBot="1" x14ac:dyDescent="0.3">
      <c r="E189" s="143"/>
      <c r="I189" s="123" t="str">
        <f t="shared" si="8"/>
        <v/>
      </c>
      <c r="J189" s="123" t="str">
        <f t="shared" si="9"/>
        <v/>
      </c>
      <c r="K189" s="123" t="str">
        <f t="shared" si="10"/>
        <v/>
      </c>
      <c r="L189" s="123" t="str">
        <f t="shared" si="11"/>
        <v/>
      </c>
    </row>
    <row r="190" spans="5:12" ht="16.5" thickTop="1" thickBot="1" x14ac:dyDescent="0.3">
      <c r="E190" s="143"/>
      <c r="I190" s="123" t="str">
        <f t="shared" si="8"/>
        <v/>
      </c>
      <c r="J190" s="123" t="str">
        <f t="shared" si="9"/>
        <v/>
      </c>
      <c r="K190" s="123" t="str">
        <f t="shared" si="10"/>
        <v/>
      </c>
      <c r="L190" s="123" t="str">
        <f t="shared" si="11"/>
        <v/>
      </c>
    </row>
    <row r="191" spans="5:12" ht="16.5" thickTop="1" thickBot="1" x14ac:dyDescent="0.3">
      <c r="E191" s="143"/>
      <c r="I191" s="123" t="str">
        <f t="shared" si="8"/>
        <v/>
      </c>
      <c r="J191" s="123" t="str">
        <f t="shared" si="9"/>
        <v/>
      </c>
      <c r="K191" s="123" t="str">
        <f t="shared" si="10"/>
        <v/>
      </c>
      <c r="L191" s="123" t="str">
        <f t="shared" si="11"/>
        <v/>
      </c>
    </row>
    <row r="192" spans="5:12" ht="16.5" thickTop="1" thickBot="1" x14ac:dyDescent="0.3">
      <c r="E192" s="143"/>
      <c r="I192" s="123" t="str">
        <f t="shared" si="8"/>
        <v/>
      </c>
      <c r="J192" s="123" t="str">
        <f t="shared" si="9"/>
        <v/>
      </c>
      <c r="K192" s="123" t="str">
        <f t="shared" si="10"/>
        <v/>
      </c>
      <c r="L192" s="123" t="str">
        <f t="shared" si="11"/>
        <v/>
      </c>
    </row>
    <row r="193" spans="5:12" ht="16.5" thickTop="1" thickBot="1" x14ac:dyDescent="0.3">
      <c r="E193" s="143"/>
      <c r="I193" s="123" t="str">
        <f t="shared" si="8"/>
        <v/>
      </c>
      <c r="J193" s="123" t="str">
        <f t="shared" si="9"/>
        <v/>
      </c>
      <c r="K193" s="123" t="str">
        <f t="shared" si="10"/>
        <v/>
      </c>
      <c r="L193" s="123" t="str">
        <f t="shared" si="11"/>
        <v/>
      </c>
    </row>
    <row r="194" spans="5:12" ht="16.5" thickTop="1" thickBot="1" x14ac:dyDescent="0.3">
      <c r="E194" s="143"/>
      <c r="I194" s="123" t="str">
        <f t="shared" si="8"/>
        <v/>
      </c>
      <c r="J194" s="123" t="str">
        <f t="shared" si="9"/>
        <v/>
      </c>
      <c r="K194" s="123" t="str">
        <f t="shared" si="10"/>
        <v/>
      </c>
      <c r="L194" s="123" t="str">
        <f t="shared" si="11"/>
        <v/>
      </c>
    </row>
    <row r="195" spans="5:12" ht="16.5" thickTop="1" thickBot="1" x14ac:dyDescent="0.3">
      <c r="E195" s="143"/>
      <c r="I195" s="123" t="str">
        <f t="shared" si="8"/>
        <v/>
      </c>
      <c r="J195" s="123" t="str">
        <f t="shared" si="9"/>
        <v/>
      </c>
      <c r="K195" s="123" t="str">
        <f t="shared" si="10"/>
        <v/>
      </c>
      <c r="L195" s="123" t="str">
        <f t="shared" si="11"/>
        <v/>
      </c>
    </row>
    <row r="196" spans="5:12" ht="16.5" thickTop="1" thickBot="1" x14ac:dyDescent="0.3">
      <c r="E196" s="143"/>
      <c r="I196" s="123" t="str">
        <f t="shared" si="8"/>
        <v/>
      </c>
      <c r="J196" s="123" t="str">
        <f t="shared" si="9"/>
        <v/>
      </c>
      <c r="K196" s="123" t="str">
        <f t="shared" si="10"/>
        <v/>
      </c>
      <c r="L196" s="123" t="str">
        <f t="shared" si="11"/>
        <v/>
      </c>
    </row>
    <row r="197" spans="5:12" ht="16.5" thickTop="1" thickBot="1" x14ac:dyDescent="0.3">
      <c r="E197" s="143"/>
      <c r="I197" s="123" t="str">
        <f t="shared" ref="I197:I260" si="12">IF(AND(ISBLANK($E197),NOT(ISBLANK($B197)),$D197="S"),$B197,"")</f>
        <v/>
      </c>
      <c r="J197" s="123" t="str">
        <f t="shared" si="9"/>
        <v/>
      </c>
      <c r="K197" s="123" t="str">
        <f t="shared" si="10"/>
        <v/>
      </c>
      <c r="L197" s="123" t="str">
        <f t="shared" si="11"/>
        <v/>
      </c>
    </row>
    <row r="198" spans="5:12" ht="16.5" thickTop="1" thickBot="1" x14ac:dyDescent="0.3">
      <c r="E198" s="143"/>
      <c r="I198" s="123" t="str">
        <f t="shared" si="12"/>
        <v/>
      </c>
      <c r="J198" s="123" t="str">
        <f t="shared" si="9"/>
        <v/>
      </c>
      <c r="K198" s="123" t="str">
        <f t="shared" si="10"/>
        <v/>
      </c>
      <c r="L198" s="123" t="str">
        <f t="shared" si="11"/>
        <v/>
      </c>
    </row>
    <row r="199" spans="5:12" ht="16.5" thickTop="1" thickBot="1" x14ac:dyDescent="0.3">
      <c r="E199" s="143"/>
      <c r="I199" s="123" t="str">
        <f t="shared" si="12"/>
        <v/>
      </c>
      <c r="J199" s="123" t="str">
        <f t="shared" si="9"/>
        <v/>
      </c>
      <c r="K199" s="123" t="str">
        <f t="shared" si="10"/>
        <v/>
      </c>
      <c r="L199" s="123" t="str">
        <f t="shared" si="11"/>
        <v/>
      </c>
    </row>
    <row r="200" spans="5:12" ht="16.5" thickTop="1" thickBot="1" x14ac:dyDescent="0.3">
      <c r="E200" s="143"/>
      <c r="I200" s="123" t="str">
        <f t="shared" si="12"/>
        <v/>
      </c>
      <c r="J200" s="123" t="str">
        <f t="shared" si="9"/>
        <v/>
      </c>
      <c r="K200" s="123" t="str">
        <f t="shared" si="10"/>
        <v/>
      </c>
      <c r="L200" s="123" t="str">
        <f t="shared" si="11"/>
        <v/>
      </c>
    </row>
    <row r="201" spans="5:12" ht="16.5" thickTop="1" thickBot="1" x14ac:dyDescent="0.3">
      <c r="E201" s="143"/>
      <c r="I201" s="123" t="str">
        <f t="shared" si="12"/>
        <v/>
      </c>
      <c r="J201" s="123" t="str">
        <f t="shared" si="9"/>
        <v/>
      </c>
      <c r="K201" s="123" t="str">
        <f t="shared" si="10"/>
        <v/>
      </c>
      <c r="L201" s="123" t="str">
        <f t="shared" si="11"/>
        <v/>
      </c>
    </row>
    <row r="202" spans="5:12" ht="16.5" thickTop="1" thickBot="1" x14ac:dyDescent="0.3">
      <c r="E202" s="143"/>
      <c r="I202" s="123" t="str">
        <f t="shared" si="12"/>
        <v/>
      </c>
      <c r="J202" s="123" t="str">
        <f t="shared" ref="J202:J265" si="13">IF(AND($E202="X",NOT(ISBLANK($B202)),$D202="S"),$B202,"")</f>
        <v/>
      </c>
      <c r="K202" s="123" t="str">
        <f t="shared" ref="K202:K265" si="14">IF(AND(ISBLANK($E202),NOT(ISBLANK($B202)),$D202="D"),$B202,"")</f>
        <v/>
      </c>
      <c r="L202" s="123" t="str">
        <f t="shared" ref="L202:L265" si="15">IF(AND($E202="X",NOT(ISBLANK($B202)),$D202="D"),$B202,"")</f>
        <v/>
      </c>
    </row>
    <row r="203" spans="5:12" ht="16.5" thickTop="1" thickBot="1" x14ac:dyDescent="0.3">
      <c r="E203" s="143"/>
      <c r="I203" s="123" t="str">
        <f t="shared" si="12"/>
        <v/>
      </c>
      <c r="J203" s="123" t="str">
        <f t="shared" si="13"/>
        <v/>
      </c>
      <c r="K203" s="123" t="str">
        <f t="shared" si="14"/>
        <v/>
      </c>
      <c r="L203" s="123" t="str">
        <f t="shared" si="15"/>
        <v/>
      </c>
    </row>
    <row r="204" spans="5:12" ht="16.5" thickTop="1" thickBot="1" x14ac:dyDescent="0.3">
      <c r="E204" s="143"/>
      <c r="I204" s="123" t="str">
        <f t="shared" si="12"/>
        <v/>
      </c>
      <c r="J204" s="123" t="str">
        <f t="shared" si="13"/>
        <v/>
      </c>
      <c r="K204" s="123" t="str">
        <f t="shared" si="14"/>
        <v/>
      </c>
      <c r="L204" s="123" t="str">
        <f t="shared" si="15"/>
        <v/>
      </c>
    </row>
    <row r="205" spans="5:12" ht="16.5" thickTop="1" thickBot="1" x14ac:dyDescent="0.3">
      <c r="E205" s="143"/>
      <c r="I205" s="123" t="str">
        <f t="shared" si="12"/>
        <v/>
      </c>
      <c r="J205" s="123" t="str">
        <f t="shared" si="13"/>
        <v/>
      </c>
      <c r="K205" s="123" t="str">
        <f t="shared" si="14"/>
        <v/>
      </c>
      <c r="L205" s="123" t="str">
        <f t="shared" si="15"/>
        <v/>
      </c>
    </row>
    <row r="206" spans="5:12" ht="16.5" thickTop="1" thickBot="1" x14ac:dyDescent="0.3">
      <c r="E206" s="143"/>
      <c r="I206" s="123" t="str">
        <f t="shared" si="12"/>
        <v/>
      </c>
      <c r="J206" s="123" t="str">
        <f t="shared" si="13"/>
        <v/>
      </c>
      <c r="K206" s="123" t="str">
        <f t="shared" si="14"/>
        <v/>
      </c>
      <c r="L206" s="123" t="str">
        <f t="shared" si="15"/>
        <v/>
      </c>
    </row>
    <row r="207" spans="5:12" ht="16.5" thickTop="1" thickBot="1" x14ac:dyDescent="0.3">
      <c r="E207" s="143"/>
      <c r="I207" s="123" t="str">
        <f t="shared" si="12"/>
        <v/>
      </c>
      <c r="J207" s="123" t="str">
        <f t="shared" si="13"/>
        <v/>
      </c>
      <c r="K207" s="123" t="str">
        <f t="shared" si="14"/>
        <v/>
      </c>
      <c r="L207" s="123" t="str">
        <f t="shared" si="15"/>
        <v/>
      </c>
    </row>
    <row r="208" spans="5:12" ht="16.5" thickTop="1" thickBot="1" x14ac:dyDescent="0.3">
      <c r="E208" s="143"/>
      <c r="I208" s="123" t="str">
        <f t="shared" si="12"/>
        <v/>
      </c>
      <c r="J208" s="123" t="str">
        <f t="shared" si="13"/>
        <v/>
      </c>
      <c r="K208" s="123" t="str">
        <f t="shared" si="14"/>
        <v/>
      </c>
      <c r="L208" s="123" t="str">
        <f t="shared" si="15"/>
        <v/>
      </c>
    </row>
    <row r="209" spans="5:12" ht="16.5" thickTop="1" thickBot="1" x14ac:dyDescent="0.3">
      <c r="E209" s="143"/>
      <c r="I209" s="123" t="str">
        <f t="shared" si="12"/>
        <v/>
      </c>
      <c r="J209" s="123" t="str">
        <f t="shared" si="13"/>
        <v/>
      </c>
      <c r="K209" s="123" t="str">
        <f t="shared" si="14"/>
        <v/>
      </c>
      <c r="L209" s="123" t="str">
        <f t="shared" si="15"/>
        <v/>
      </c>
    </row>
    <row r="210" spans="5:12" ht="16.5" thickTop="1" thickBot="1" x14ac:dyDescent="0.3">
      <c r="E210" s="143"/>
      <c r="I210" s="123" t="str">
        <f t="shared" si="12"/>
        <v/>
      </c>
      <c r="J210" s="123" t="str">
        <f t="shared" si="13"/>
        <v/>
      </c>
      <c r="K210" s="123" t="str">
        <f t="shared" si="14"/>
        <v/>
      </c>
      <c r="L210" s="123" t="str">
        <f t="shared" si="15"/>
        <v/>
      </c>
    </row>
    <row r="211" spans="5:12" ht="16.5" thickTop="1" thickBot="1" x14ac:dyDescent="0.3">
      <c r="E211" s="143"/>
      <c r="I211" s="123" t="str">
        <f t="shared" si="12"/>
        <v/>
      </c>
      <c r="J211" s="123" t="str">
        <f t="shared" si="13"/>
        <v/>
      </c>
      <c r="K211" s="123" t="str">
        <f t="shared" si="14"/>
        <v/>
      </c>
      <c r="L211" s="123" t="str">
        <f t="shared" si="15"/>
        <v/>
      </c>
    </row>
    <row r="212" spans="5:12" ht="16.5" thickTop="1" thickBot="1" x14ac:dyDescent="0.3">
      <c r="E212" s="143"/>
      <c r="I212" s="123" t="str">
        <f t="shared" si="12"/>
        <v/>
      </c>
      <c r="J212" s="123" t="str">
        <f t="shared" si="13"/>
        <v/>
      </c>
      <c r="K212" s="123" t="str">
        <f t="shared" si="14"/>
        <v/>
      </c>
      <c r="L212" s="123" t="str">
        <f t="shared" si="15"/>
        <v/>
      </c>
    </row>
    <row r="213" spans="5:12" ht="16.5" thickTop="1" thickBot="1" x14ac:dyDescent="0.3">
      <c r="E213" s="143"/>
      <c r="I213" s="123" t="str">
        <f t="shared" si="12"/>
        <v/>
      </c>
      <c r="J213" s="123" t="str">
        <f t="shared" si="13"/>
        <v/>
      </c>
      <c r="K213" s="123" t="str">
        <f t="shared" si="14"/>
        <v/>
      </c>
      <c r="L213" s="123" t="str">
        <f t="shared" si="15"/>
        <v/>
      </c>
    </row>
    <row r="214" spans="5:12" ht="16.5" thickTop="1" thickBot="1" x14ac:dyDescent="0.3">
      <c r="E214" s="143"/>
      <c r="I214" s="123" t="str">
        <f t="shared" si="12"/>
        <v/>
      </c>
      <c r="J214" s="123" t="str">
        <f t="shared" si="13"/>
        <v/>
      </c>
      <c r="K214" s="123" t="str">
        <f t="shared" si="14"/>
        <v/>
      </c>
      <c r="L214" s="123" t="str">
        <f t="shared" si="15"/>
        <v/>
      </c>
    </row>
    <row r="215" spans="5:12" ht="16.5" thickTop="1" thickBot="1" x14ac:dyDescent="0.3">
      <c r="E215" s="143"/>
      <c r="I215" s="123" t="str">
        <f t="shared" si="12"/>
        <v/>
      </c>
      <c r="J215" s="123" t="str">
        <f t="shared" si="13"/>
        <v/>
      </c>
      <c r="K215" s="123" t="str">
        <f t="shared" si="14"/>
        <v/>
      </c>
      <c r="L215" s="123" t="str">
        <f t="shared" si="15"/>
        <v/>
      </c>
    </row>
    <row r="216" spans="5:12" ht="16.5" thickTop="1" thickBot="1" x14ac:dyDescent="0.3">
      <c r="E216" s="143"/>
      <c r="I216" s="123" t="str">
        <f t="shared" si="12"/>
        <v/>
      </c>
      <c r="J216" s="123" t="str">
        <f t="shared" si="13"/>
        <v/>
      </c>
      <c r="K216" s="123" t="str">
        <f t="shared" si="14"/>
        <v/>
      </c>
      <c r="L216" s="123" t="str">
        <f t="shared" si="15"/>
        <v/>
      </c>
    </row>
    <row r="217" spans="5:12" ht="16.5" thickTop="1" thickBot="1" x14ac:dyDescent="0.3">
      <c r="E217" s="143"/>
      <c r="I217" s="123" t="str">
        <f t="shared" si="12"/>
        <v/>
      </c>
      <c r="J217" s="123" t="str">
        <f t="shared" si="13"/>
        <v/>
      </c>
      <c r="K217" s="123" t="str">
        <f t="shared" si="14"/>
        <v/>
      </c>
      <c r="L217" s="123" t="str">
        <f t="shared" si="15"/>
        <v/>
      </c>
    </row>
    <row r="218" spans="5:12" ht="16.5" thickTop="1" thickBot="1" x14ac:dyDescent="0.3">
      <c r="E218" s="143"/>
      <c r="I218" s="123" t="str">
        <f t="shared" si="12"/>
        <v/>
      </c>
      <c r="J218" s="123" t="str">
        <f t="shared" si="13"/>
        <v/>
      </c>
      <c r="K218" s="123" t="str">
        <f t="shared" si="14"/>
        <v/>
      </c>
      <c r="L218" s="123" t="str">
        <f t="shared" si="15"/>
        <v/>
      </c>
    </row>
    <row r="219" spans="5:12" ht="16.5" thickTop="1" thickBot="1" x14ac:dyDescent="0.3">
      <c r="E219" s="143"/>
      <c r="I219" s="123" t="str">
        <f t="shared" si="12"/>
        <v/>
      </c>
      <c r="J219" s="123" t="str">
        <f t="shared" si="13"/>
        <v/>
      </c>
      <c r="K219" s="123" t="str">
        <f t="shared" si="14"/>
        <v/>
      </c>
      <c r="L219" s="123" t="str">
        <f t="shared" si="15"/>
        <v/>
      </c>
    </row>
    <row r="220" spans="5:12" ht="16.5" thickTop="1" thickBot="1" x14ac:dyDescent="0.3">
      <c r="E220" s="143"/>
      <c r="I220" s="123" t="str">
        <f t="shared" si="12"/>
        <v/>
      </c>
      <c r="J220" s="123" t="str">
        <f t="shared" si="13"/>
        <v/>
      </c>
      <c r="K220" s="123" t="str">
        <f t="shared" si="14"/>
        <v/>
      </c>
      <c r="L220" s="123" t="str">
        <f t="shared" si="15"/>
        <v/>
      </c>
    </row>
    <row r="221" spans="5:12" ht="16.5" thickTop="1" thickBot="1" x14ac:dyDescent="0.3">
      <c r="E221" s="143"/>
      <c r="I221" s="123" t="str">
        <f t="shared" si="12"/>
        <v/>
      </c>
      <c r="J221" s="123" t="str">
        <f t="shared" si="13"/>
        <v/>
      </c>
      <c r="K221" s="123" t="str">
        <f t="shared" si="14"/>
        <v/>
      </c>
      <c r="L221" s="123" t="str">
        <f t="shared" si="15"/>
        <v/>
      </c>
    </row>
    <row r="222" spans="5:12" ht="16.5" thickTop="1" thickBot="1" x14ac:dyDescent="0.3">
      <c r="E222" s="143"/>
      <c r="I222" s="123" t="str">
        <f t="shared" si="12"/>
        <v/>
      </c>
      <c r="J222" s="123" t="str">
        <f t="shared" si="13"/>
        <v/>
      </c>
      <c r="K222" s="123" t="str">
        <f t="shared" si="14"/>
        <v/>
      </c>
      <c r="L222" s="123" t="str">
        <f t="shared" si="15"/>
        <v/>
      </c>
    </row>
    <row r="223" spans="5:12" ht="16.5" thickTop="1" thickBot="1" x14ac:dyDescent="0.3">
      <c r="E223" s="143"/>
      <c r="I223" s="123" t="str">
        <f t="shared" si="12"/>
        <v/>
      </c>
      <c r="J223" s="123" t="str">
        <f t="shared" si="13"/>
        <v/>
      </c>
      <c r="K223" s="123" t="str">
        <f t="shared" si="14"/>
        <v/>
      </c>
      <c r="L223" s="123" t="str">
        <f t="shared" si="15"/>
        <v/>
      </c>
    </row>
    <row r="224" spans="5:12" ht="16.5" thickTop="1" thickBot="1" x14ac:dyDescent="0.3">
      <c r="E224" s="143"/>
      <c r="I224" s="123" t="str">
        <f t="shared" si="12"/>
        <v/>
      </c>
      <c r="J224" s="123" t="str">
        <f t="shared" si="13"/>
        <v/>
      </c>
      <c r="K224" s="123" t="str">
        <f t="shared" si="14"/>
        <v/>
      </c>
      <c r="L224" s="123" t="str">
        <f t="shared" si="15"/>
        <v/>
      </c>
    </row>
    <row r="225" spans="5:12" ht="16.5" thickTop="1" thickBot="1" x14ac:dyDescent="0.3">
      <c r="E225" s="143"/>
      <c r="I225" s="123" t="str">
        <f t="shared" si="12"/>
        <v/>
      </c>
      <c r="J225" s="123" t="str">
        <f t="shared" si="13"/>
        <v/>
      </c>
      <c r="K225" s="123" t="str">
        <f t="shared" si="14"/>
        <v/>
      </c>
      <c r="L225" s="123" t="str">
        <f t="shared" si="15"/>
        <v/>
      </c>
    </row>
    <row r="226" spans="5:12" ht="16.5" thickTop="1" thickBot="1" x14ac:dyDescent="0.3">
      <c r="E226" s="143"/>
      <c r="I226" s="123" t="str">
        <f t="shared" si="12"/>
        <v/>
      </c>
      <c r="J226" s="123" t="str">
        <f t="shared" si="13"/>
        <v/>
      </c>
      <c r="K226" s="123" t="str">
        <f t="shared" si="14"/>
        <v/>
      </c>
      <c r="L226" s="123" t="str">
        <f t="shared" si="15"/>
        <v/>
      </c>
    </row>
    <row r="227" spans="5:12" ht="16.5" thickTop="1" thickBot="1" x14ac:dyDescent="0.3">
      <c r="E227" s="143"/>
      <c r="I227" s="123" t="str">
        <f t="shared" si="12"/>
        <v/>
      </c>
      <c r="J227" s="123" t="str">
        <f t="shared" si="13"/>
        <v/>
      </c>
      <c r="K227" s="123" t="str">
        <f t="shared" si="14"/>
        <v/>
      </c>
      <c r="L227" s="123" t="str">
        <f t="shared" si="15"/>
        <v/>
      </c>
    </row>
    <row r="228" spans="5:12" ht="16.5" thickTop="1" thickBot="1" x14ac:dyDescent="0.3">
      <c r="E228" s="143"/>
      <c r="I228" s="123" t="str">
        <f t="shared" si="12"/>
        <v/>
      </c>
      <c r="J228" s="123" t="str">
        <f t="shared" si="13"/>
        <v/>
      </c>
      <c r="K228" s="123" t="str">
        <f t="shared" si="14"/>
        <v/>
      </c>
      <c r="L228" s="123" t="str">
        <f t="shared" si="15"/>
        <v/>
      </c>
    </row>
    <row r="229" spans="5:12" ht="16.5" thickTop="1" thickBot="1" x14ac:dyDescent="0.3">
      <c r="E229" s="143"/>
      <c r="I229" s="123" t="str">
        <f t="shared" si="12"/>
        <v/>
      </c>
      <c r="J229" s="123" t="str">
        <f t="shared" si="13"/>
        <v/>
      </c>
      <c r="K229" s="123" t="str">
        <f t="shared" si="14"/>
        <v/>
      </c>
      <c r="L229" s="123" t="str">
        <f t="shared" si="15"/>
        <v/>
      </c>
    </row>
    <row r="230" spans="5:12" ht="16.5" thickTop="1" thickBot="1" x14ac:dyDescent="0.3">
      <c r="E230" s="143"/>
      <c r="I230" s="123" t="str">
        <f t="shared" si="12"/>
        <v/>
      </c>
      <c r="J230" s="123" t="str">
        <f t="shared" si="13"/>
        <v/>
      </c>
      <c r="K230" s="123" t="str">
        <f t="shared" si="14"/>
        <v/>
      </c>
      <c r="L230" s="123" t="str">
        <f t="shared" si="15"/>
        <v/>
      </c>
    </row>
    <row r="231" spans="5:12" ht="16.5" thickTop="1" thickBot="1" x14ac:dyDescent="0.3">
      <c r="E231" s="143"/>
      <c r="I231" s="123" t="str">
        <f t="shared" si="12"/>
        <v/>
      </c>
      <c r="J231" s="123" t="str">
        <f t="shared" si="13"/>
        <v/>
      </c>
      <c r="K231" s="123" t="str">
        <f t="shared" si="14"/>
        <v/>
      </c>
      <c r="L231" s="123" t="str">
        <f t="shared" si="15"/>
        <v/>
      </c>
    </row>
    <row r="232" spans="5:12" ht="16.5" thickTop="1" thickBot="1" x14ac:dyDescent="0.3">
      <c r="E232" s="143"/>
      <c r="I232" s="123" t="str">
        <f t="shared" si="12"/>
        <v/>
      </c>
      <c r="J232" s="123" t="str">
        <f t="shared" si="13"/>
        <v/>
      </c>
      <c r="K232" s="123" t="str">
        <f t="shared" si="14"/>
        <v/>
      </c>
      <c r="L232" s="123" t="str">
        <f t="shared" si="15"/>
        <v/>
      </c>
    </row>
    <row r="233" spans="5:12" ht="16.5" thickTop="1" thickBot="1" x14ac:dyDescent="0.3">
      <c r="E233" s="143"/>
      <c r="I233" s="123" t="str">
        <f t="shared" si="12"/>
        <v/>
      </c>
      <c r="J233" s="123" t="str">
        <f t="shared" si="13"/>
        <v/>
      </c>
      <c r="K233" s="123" t="str">
        <f t="shared" si="14"/>
        <v/>
      </c>
      <c r="L233" s="123" t="str">
        <f t="shared" si="15"/>
        <v/>
      </c>
    </row>
    <row r="234" spans="5:12" ht="16.5" thickTop="1" thickBot="1" x14ac:dyDescent="0.3">
      <c r="E234" s="143"/>
      <c r="I234" s="123" t="str">
        <f t="shared" si="12"/>
        <v/>
      </c>
      <c r="J234" s="123" t="str">
        <f t="shared" si="13"/>
        <v/>
      </c>
      <c r="K234" s="123" t="str">
        <f t="shared" si="14"/>
        <v/>
      </c>
      <c r="L234" s="123" t="str">
        <f t="shared" si="15"/>
        <v/>
      </c>
    </row>
    <row r="235" spans="5:12" ht="16.5" thickTop="1" thickBot="1" x14ac:dyDescent="0.3">
      <c r="E235" s="143"/>
      <c r="I235" s="123" t="str">
        <f t="shared" si="12"/>
        <v/>
      </c>
      <c r="J235" s="123" t="str">
        <f t="shared" si="13"/>
        <v/>
      </c>
      <c r="K235" s="123" t="str">
        <f t="shared" si="14"/>
        <v/>
      </c>
      <c r="L235" s="123" t="str">
        <f t="shared" si="15"/>
        <v/>
      </c>
    </row>
    <row r="236" spans="5:12" ht="16.5" thickTop="1" thickBot="1" x14ac:dyDescent="0.3">
      <c r="E236" s="143"/>
      <c r="I236" s="123" t="str">
        <f t="shared" si="12"/>
        <v/>
      </c>
      <c r="J236" s="123" t="str">
        <f t="shared" si="13"/>
        <v/>
      </c>
      <c r="K236" s="123" t="str">
        <f t="shared" si="14"/>
        <v/>
      </c>
      <c r="L236" s="123" t="str">
        <f t="shared" si="15"/>
        <v/>
      </c>
    </row>
    <row r="237" spans="5:12" ht="16.5" thickTop="1" thickBot="1" x14ac:dyDescent="0.3">
      <c r="E237" s="143"/>
      <c r="I237" s="123" t="str">
        <f t="shared" si="12"/>
        <v/>
      </c>
      <c r="J237" s="123" t="str">
        <f t="shared" si="13"/>
        <v/>
      </c>
      <c r="K237" s="123" t="str">
        <f t="shared" si="14"/>
        <v/>
      </c>
      <c r="L237" s="123" t="str">
        <f t="shared" si="15"/>
        <v/>
      </c>
    </row>
    <row r="238" spans="5:12" ht="16.5" thickTop="1" thickBot="1" x14ac:dyDescent="0.3">
      <c r="E238" s="143"/>
      <c r="I238" s="123" t="str">
        <f t="shared" si="12"/>
        <v/>
      </c>
      <c r="J238" s="123" t="str">
        <f t="shared" si="13"/>
        <v/>
      </c>
      <c r="K238" s="123" t="str">
        <f t="shared" si="14"/>
        <v/>
      </c>
      <c r="L238" s="123" t="str">
        <f t="shared" si="15"/>
        <v/>
      </c>
    </row>
    <row r="239" spans="5:12" ht="16.5" thickTop="1" thickBot="1" x14ac:dyDescent="0.3">
      <c r="E239" s="143"/>
      <c r="I239" s="123" t="str">
        <f t="shared" si="12"/>
        <v/>
      </c>
      <c r="J239" s="123" t="str">
        <f t="shared" si="13"/>
        <v/>
      </c>
      <c r="K239" s="123" t="str">
        <f t="shared" si="14"/>
        <v/>
      </c>
      <c r="L239" s="123" t="str">
        <f t="shared" si="15"/>
        <v/>
      </c>
    </row>
    <row r="240" spans="5:12" ht="16.5" thickTop="1" thickBot="1" x14ac:dyDescent="0.3">
      <c r="E240" s="143"/>
      <c r="I240" s="123" t="str">
        <f t="shared" si="12"/>
        <v/>
      </c>
      <c r="J240" s="123" t="str">
        <f t="shared" si="13"/>
        <v/>
      </c>
      <c r="K240" s="123" t="str">
        <f t="shared" si="14"/>
        <v/>
      </c>
      <c r="L240" s="123" t="str">
        <f t="shared" si="15"/>
        <v/>
      </c>
    </row>
    <row r="241" spans="5:12" ht="16.5" thickTop="1" thickBot="1" x14ac:dyDescent="0.3">
      <c r="E241" s="143"/>
      <c r="I241" s="123" t="str">
        <f t="shared" si="12"/>
        <v/>
      </c>
      <c r="J241" s="123" t="str">
        <f t="shared" si="13"/>
        <v/>
      </c>
      <c r="K241" s="123" t="str">
        <f t="shared" si="14"/>
        <v/>
      </c>
      <c r="L241" s="123" t="str">
        <f t="shared" si="15"/>
        <v/>
      </c>
    </row>
    <row r="242" spans="5:12" ht="16.5" thickTop="1" thickBot="1" x14ac:dyDescent="0.3">
      <c r="E242" s="143"/>
      <c r="I242" s="123" t="str">
        <f t="shared" si="12"/>
        <v/>
      </c>
      <c r="J242" s="123" t="str">
        <f t="shared" si="13"/>
        <v/>
      </c>
      <c r="K242" s="123" t="str">
        <f t="shared" si="14"/>
        <v/>
      </c>
      <c r="L242" s="123" t="str">
        <f t="shared" si="15"/>
        <v/>
      </c>
    </row>
    <row r="243" spans="5:12" ht="16.5" thickTop="1" thickBot="1" x14ac:dyDescent="0.3">
      <c r="E243" s="143"/>
      <c r="I243" s="123" t="str">
        <f t="shared" si="12"/>
        <v/>
      </c>
      <c r="J243" s="123" t="str">
        <f t="shared" si="13"/>
        <v/>
      </c>
      <c r="K243" s="123" t="str">
        <f t="shared" si="14"/>
        <v/>
      </c>
      <c r="L243" s="123" t="str">
        <f t="shared" si="15"/>
        <v/>
      </c>
    </row>
    <row r="244" spans="5:12" ht="16.5" thickTop="1" thickBot="1" x14ac:dyDescent="0.3">
      <c r="E244" s="143"/>
      <c r="I244" s="123" t="str">
        <f t="shared" si="12"/>
        <v/>
      </c>
      <c r="J244" s="123" t="str">
        <f t="shared" si="13"/>
        <v/>
      </c>
      <c r="K244" s="123" t="str">
        <f t="shared" si="14"/>
        <v/>
      </c>
      <c r="L244" s="123" t="str">
        <f t="shared" si="15"/>
        <v/>
      </c>
    </row>
    <row r="245" spans="5:12" ht="16.5" thickTop="1" thickBot="1" x14ac:dyDescent="0.3">
      <c r="E245" s="143"/>
      <c r="I245" s="123" t="str">
        <f t="shared" si="12"/>
        <v/>
      </c>
      <c r="J245" s="123" t="str">
        <f t="shared" si="13"/>
        <v/>
      </c>
      <c r="K245" s="123" t="str">
        <f t="shared" si="14"/>
        <v/>
      </c>
      <c r="L245" s="123" t="str">
        <f t="shared" si="15"/>
        <v/>
      </c>
    </row>
    <row r="246" spans="5:12" ht="16.5" thickTop="1" thickBot="1" x14ac:dyDescent="0.3">
      <c r="E246" s="143"/>
      <c r="I246" s="123" t="str">
        <f t="shared" si="12"/>
        <v/>
      </c>
      <c r="J246" s="123" t="str">
        <f t="shared" si="13"/>
        <v/>
      </c>
      <c r="K246" s="123" t="str">
        <f t="shared" si="14"/>
        <v/>
      </c>
      <c r="L246" s="123" t="str">
        <f t="shared" si="15"/>
        <v/>
      </c>
    </row>
    <row r="247" spans="5:12" ht="16.5" thickTop="1" thickBot="1" x14ac:dyDescent="0.3">
      <c r="E247" s="143"/>
      <c r="I247" s="123" t="str">
        <f t="shared" si="12"/>
        <v/>
      </c>
      <c r="J247" s="123" t="str">
        <f t="shared" si="13"/>
        <v/>
      </c>
      <c r="K247" s="123" t="str">
        <f t="shared" si="14"/>
        <v/>
      </c>
      <c r="L247" s="123" t="str">
        <f t="shared" si="15"/>
        <v/>
      </c>
    </row>
    <row r="248" spans="5:12" ht="16.5" thickTop="1" thickBot="1" x14ac:dyDescent="0.3">
      <c r="E248" s="143"/>
      <c r="I248" s="123" t="str">
        <f t="shared" si="12"/>
        <v/>
      </c>
      <c r="J248" s="123" t="str">
        <f t="shared" si="13"/>
        <v/>
      </c>
      <c r="K248" s="123" t="str">
        <f t="shared" si="14"/>
        <v/>
      </c>
      <c r="L248" s="123" t="str">
        <f t="shared" si="15"/>
        <v/>
      </c>
    </row>
    <row r="249" spans="5:12" ht="16.5" thickTop="1" thickBot="1" x14ac:dyDescent="0.3">
      <c r="E249" s="143"/>
      <c r="I249" s="123" t="str">
        <f t="shared" si="12"/>
        <v/>
      </c>
      <c r="J249" s="123" t="str">
        <f t="shared" si="13"/>
        <v/>
      </c>
      <c r="K249" s="123" t="str">
        <f t="shared" si="14"/>
        <v/>
      </c>
      <c r="L249" s="123" t="str">
        <f t="shared" si="15"/>
        <v/>
      </c>
    </row>
    <row r="250" spans="5:12" ht="16.5" thickTop="1" thickBot="1" x14ac:dyDescent="0.3">
      <c r="E250" s="143"/>
      <c r="I250" s="123" t="str">
        <f t="shared" si="12"/>
        <v/>
      </c>
      <c r="J250" s="123" t="str">
        <f t="shared" si="13"/>
        <v/>
      </c>
      <c r="K250" s="123" t="str">
        <f t="shared" si="14"/>
        <v/>
      </c>
      <c r="L250" s="123" t="str">
        <f t="shared" si="15"/>
        <v/>
      </c>
    </row>
    <row r="251" spans="5:12" ht="16.5" thickTop="1" thickBot="1" x14ac:dyDescent="0.3">
      <c r="E251" s="143"/>
      <c r="I251" s="123" t="str">
        <f t="shared" si="12"/>
        <v/>
      </c>
      <c r="J251" s="123" t="str">
        <f t="shared" si="13"/>
        <v/>
      </c>
      <c r="K251" s="123" t="str">
        <f t="shared" si="14"/>
        <v/>
      </c>
      <c r="L251" s="123" t="str">
        <f t="shared" si="15"/>
        <v/>
      </c>
    </row>
    <row r="252" spans="5:12" ht="16.5" thickTop="1" thickBot="1" x14ac:dyDescent="0.3">
      <c r="E252" s="143"/>
      <c r="I252" s="123" t="str">
        <f t="shared" si="12"/>
        <v/>
      </c>
      <c r="J252" s="123" t="str">
        <f t="shared" si="13"/>
        <v/>
      </c>
      <c r="K252" s="123" t="str">
        <f t="shared" si="14"/>
        <v/>
      </c>
      <c r="L252" s="123" t="str">
        <f t="shared" si="15"/>
        <v/>
      </c>
    </row>
    <row r="253" spans="5:12" ht="16.5" thickTop="1" thickBot="1" x14ac:dyDescent="0.3">
      <c r="E253" s="143"/>
      <c r="I253" s="123" t="str">
        <f t="shared" si="12"/>
        <v/>
      </c>
      <c r="J253" s="123" t="str">
        <f t="shared" si="13"/>
        <v/>
      </c>
      <c r="K253" s="123" t="str">
        <f t="shared" si="14"/>
        <v/>
      </c>
      <c r="L253" s="123" t="str">
        <f t="shared" si="15"/>
        <v/>
      </c>
    </row>
    <row r="254" spans="5:12" ht="16.5" thickTop="1" thickBot="1" x14ac:dyDescent="0.3">
      <c r="E254" s="143"/>
      <c r="I254" s="123" t="str">
        <f t="shared" si="12"/>
        <v/>
      </c>
      <c r="J254" s="123" t="str">
        <f t="shared" si="13"/>
        <v/>
      </c>
      <c r="K254" s="123" t="str">
        <f t="shared" si="14"/>
        <v/>
      </c>
      <c r="L254" s="123" t="str">
        <f t="shared" si="15"/>
        <v/>
      </c>
    </row>
    <row r="255" spans="5:12" ht="16.5" thickTop="1" thickBot="1" x14ac:dyDescent="0.3">
      <c r="E255" s="143"/>
      <c r="I255" s="123" t="str">
        <f t="shared" si="12"/>
        <v/>
      </c>
      <c r="J255" s="123" t="str">
        <f t="shared" si="13"/>
        <v/>
      </c>
      <c r="K255" s="123" t="str">
        <f t="shared" si="14"/>
        <v/>
      </c>
      <c r="L255" s="123" t="str">
        <f t="shared" si="15"/>
        <v/>
      </c>
    </row>
    <row r="256" spans="5:12" ht="16.5" thickTop="1" thickBot="1" x14ac:dyDescent="0.3">
      <c r="E256" s="143"/>
      <c r="I256" s="123" t="str">
        <f t="shared" si="12"/>
        <v/>
      </c>
      <c r="J256" s="123" t="str">
        <f t="shared" si="13"/>
        <v/>
      </c>
      <c r="K256" s="123" t="str">
        <f t="shared" si="14"/>
        <v/>
      </c>
      <c r="L256" s="123" t="str">
        <f t="shared" si="15"/>
        <v/>
      </c>
    </row>
    <row r="257" spans="5:12" ht="16.5" thickTop="1" thickBot="1" x14ac:dyDescent="0.3">
      <c r="E257" s="143"/>
      <c r="I257" s="123" t="str">
        <f t="shared" si="12"/>
        <v/>
      </c>
      <c r="J257" s="123" t="str">
        <f t="shared" si="13"/>
        <v/>
      </c>
      <c r="K257" s="123" t="str">
        <f t="shared" si="14"/>
        <v/>
      </c>
      <c r="L257" s="123" t="str">
        <f t="shared" si="15"/>
        <v/>
      </c>
    </row>
    <row r="258" spans="5:12" ht="16.5" thickTop="1" thickBot="1" x14ac:dyDescent="0.3">
      <c r="E258" s="143"/>
      <c r="I258" s="123" t="str">
        <f t="shared" si="12"/>
        <v/>
      </c>
      <c r="J258" s="123" t="str">
        <f t="shared" si="13"/>
        <v/>
      </c>
      <c r="K258" s="123" t="str">
        <f t="shared" si="14"/>
        <v/>
      </c>
      <c r="L258" s="123" t="str">
        <f t="shared" si="15"/>
        <v/>
      </c>
    </row>
    <row r="259" spans="5:12" ht="16.5" thickTop="1" thickBot="1" x14ac:dyDescent="0.3">
      <c r="E259" s="143"/>
      <c r="I259" s="123" t="str">
        <f t="shared" si="12"/>
        <v/>
      </c>
      <c r="J259" s="123" t="str">
        <f t="shared" si="13"/>
        <v/>
      </c>
      <c r="K259" s="123" t="str">
        <f t="shared" si="14"/>
        <v/>
      </c>
      <c r="L259" s="123" t="str">
        <f t="shared" si="15"/>
        <v/>
      </c>
    </row>
    <row r="260" spans="5:12" ht="16.5" thickTop="1" thickBot="1" x14ac:dyDescent="0.3">
      <c r="E260" s="143"/>
      <c r="I260" s="123" t="str">
        <f t="shared" si="12"/>
        <v/>
      </c>
      <c r="J260" s="123" t="str">
        <f t="shared" si="13"/>
        <v/>
      </c>
      <c r="K260" s="123" t="str">
        <f t="shared" si="14"/>
        <v/>
      </c>
      <c r="L260" s="123" t="str">
        <f t="shared" si="15"/>
        <v/>
      </c>
    </row>
    <row r="261" spans="5:12" ht="16.5" thickTop="1" thickBot="1" x14ac:dyDescent="0.3">
      <c r="E261" s="143"/>
      <c r="I261" s="123" t="str">
        <f t="shared" ref="I261:I324" si="16">IF(AND(ISBLANK($E261),NOT(ISBLANK($B261)),$D261="S"),$B261,"")</f>
        <v/>
      </c>
      <c r="J261" s="123" t="str">
        <f t="shared" si="13"/>
        <v/>
      </c>
      <c r="K261" s="123" t="str">
        <f t="shared" si="14"/>
        <v/>
      </c>
      <c r="L261" s="123" t="str">
        <f t="shared" si="15"/>
        <v/>
      </c>
    </row>
    <row r="262" spans="5:12" ht="16.5" thickTop="1" thickBot="1" x14ac:dyDescent="0.3">
      <c r="E262" s="143"/>
      <c r="I262" s="123" t="str">
        <f t="shared" si="16"/>
        <v/>
      </c>
      <c r="J262" s="123" t="str">
        <f t="shared" si="13"/>
        <v/>
      </c>
      <c r="K262" s="123" t="str">
        <f t="shared" si="14"/>
        <v/>
      </c>
      <c r="L262" s="123" t="str">
        <f t="shared" si="15"/>
        <v/>
      </c>
    </row>
    <row r="263" spans="5:12" ht="16.5" thickTop="1" thickBot="1" x14ac:dyDescent="0.3">
      <c r="E263" s="143"/>
      <c r="I263" s="123" t="str">
        <f t="shared" si="16"/>
        <v/>
      </c>
      <c r="J263" s="123" t="str">
        <f t="shared" si="13"/>
        <v/>
      </c>
      <c r="K263" s="123" t="str">
        <f t="shared" si="14"/>
        <v/>
      </c>
      <c r="L263" s="123" t="str">
        <f t="shared" si="15"/>
        <v/>
      </c>
    </row>
    <row r="264" spans="5:12" ht="16.5" thickTop="1" thickBot="1" x14ac:dyDescent="0.3">
      <c r="E264" s="143"/>
      <c r="I264" s="123" t="str">
        <f t="shared" si="16"/>
        <v/>
      </c>
      <c r="J264" s="123" t="str">
        <f t="shared" si="13"/>
        <v/>
      </c>
      <c r="K264" s="123" t="str">
        <f t="shared" si="14"/>
        <v/>
      </c>
      <c r="L264" s="123" t="str">
        <f t="shared" si="15"/>
        <v/>
      </c>
    </row>
    <row r="265" spans="5:12" ht="16.5" thickTop="1" thickBot="1" x14ac:dyDescent="0.3">
      <c r="E265" s="143"/>
      <c r="I265" s="123" t="str">
        <f t="shared" si="16"/>
        <v/>
      </c>
      <c r="J265" s="123" t="str">
        <f t="shared" si="13"/>
        <v/>
      </c>
      <c r="K265" s="123" t="str">
        <f t="shared" si="14"/>
        <v/>
      </c>
      <c r="L265" s="123" t="str">
        <f t="shared" si="15"/>
        <v/>
      </c>
    </row>
    <row r="266" spans="5:12" ht="16.5" thickTop="1" thickBot="1" x14ac:dyDescent="0.3">
      <c r="E266" s="143"/>
      <c r="I266" s="123" t="str">
        <f t="shared" si="16"/>
        <v/>
      </c>
      <c r="J266" s="123" t="str">
        <f t="shared" ref="J266:J329" si="17">IF(AND($E266="X",NOT(ISBLANK($B266)),$D266="S"),$B266,"")</f>
        <v/>
      </c>
      <c r="K266" s="123" t="str">
        <f t="shared" ref="K266:K329" si="18">IF(AND(ISBLANK($E266),NOT(ISBLANK($B266)),$D266="D"),$B266,"")</f>
        <v/>
      </c>
      <c r="L266" s="123" t="str">
        <f t="shared" ref="L266:L329" si="19">IF(AND($E266="X",NOT(ISBLANK($B266)),$D266="D"),$B266,"")</f>
        <v/>
      </c>
    </row>
    <row r="267" spans="5:12" ht="16.5" thickTop="1" thickBot="1" x14ac:dyDescent="0.3">
      <c r="E267" s="143"/>
      <c r="I267" s="123" t="str">
        <f t="shared" si="16"/>
        <v/>
      </c>
      <c r="J267" s="123" t="str">
        <f t="shared" si="17"/>
        <v/>
      </c>
      <c r="K267" s="123" t="str">
        <f t="shared" si="18"/>
        <v/>
      </c>
      <c r="L267" s="123" t="str">
        <f t="shared" si="19"/>
        <v/>
      </c>
    </row>
    <row r="268" spans="5:12" ht="16.5" thickTop="1" thickBot="1" x14ac:dyDescent="0.3">
      <c r="E268" s="143"/>
      <c r="I268" s="123" t="str">
        <f t="shared" si="16"/>
        <v/>
      </c>
      <c r="J268" s="123" t="str">
        <f t="shared" si="17"/>
        <v/>
      </c>
      <c r="K268" s="123" t="str">
        <f t="shared" si="18"/>
        <v/>
      </c>
      <c r="L268" s="123" t="str">
        <f t="shared" si="19"/>
        <v/>
      </c>
    </row>
    <row r="269" spans="5:12" ht="16.5" thickTop="1" thickBot="1" x14ac:dyDescent="0.3">
      <c r="E269" s="143"/>
      <c r="I269" s="123" t="str">
        <f t="shared" si="16"/>
        <v/>
      </c>
      <c r="J269" s="123" t="str">
        <f t="shared" si="17"/>
        <v/>
      </c>
      <c r="K269" s="123" t="str">
        <f t="shared" si="18"/>
        <v/>
      </c>
      <c r="L269" s="123" t="str">
        <f t="shared" si="19"/>
        <v/>
      </c>
    </row>
    <row r="270" spans="5:12" ht="16.5" thickTop="1" thickBot="1" x14ac:dyDescent="0.3">
      <c r="E270" s="143"/>
      <c r="I270" s="123" t="str">
        <f t="shared" si="16"/>
        <v/>
      </c>
      <c r="J270" s="123" t="str">
        <f t="shared" si="17"/>
        <v/>
      </c>
      <c r="K270" s="123" t="str">
        <f t="shared" si="18"/>
        <v/>
      </c>
      <c r="L270" s="123" t="str">
        <f t="shared" si="19"/>
        <v/>
      </c>
    </row>
    <row r="271" spans="5:12" ht="16.5" thickTop="1" thickBot="1" x14ac:dyDescent="0.3">
      <c r="E271" s="143"/>
      <c r="I271" s="123" t="str">
        <f t="shared" si="16"/>
        <v/>
      </c>
      <c r="J271" s="123" t="str">
        <f t="shared" si="17"/>
        <v/>
      </c>
      <c r="K271" s="123" t="str">
        <f t="shared" si="18"/>
        <v/>
      </c>
      <c r="L271" s="123" t="str">
        <f t="shared" si="19"/>
        <v/>
      </c>
    </row>
    <row r="272" spans="5:12" ht="16.5" thickTop="1" thickBot="1" x14ac:dyDescent="0.3">
      <c r="E272" s="143"/>
      <c r="I272" s="123" t="str">
        <f t="shared" si="16"/>
        <v/>
      </c>
      <c r="J272" s="123" t="str">
        <f t="shared" si="17"/>
        <v/>
      </c>
      <c r="K272" s="123" t="str">
        <f t="shared" si="18"/>
        <v/>
      </c>
      <c r="L272" s="123" t="str">
        <f t="shared" si="19"/>
        <v/>
      </c>
    </row>
    <row r="273" spans="5:12" ht="16.5" thickTop="1" thickBot="1" x14ac:dyDescent="0.3">
      <c r="E273" s="143"/>
      <c r="I273" s="123" t="str">
        <f t="shared" si="16"/>
        <v/>
      </c>
      <c r="J273" s="123" t="str">
        <f t="shared" si="17"/>
        <v/>
      </c>
      <c r="K273" s="123" t="str">
        <f t="shared" si="18"/>
        <v/>
      </c>
      <c r="L273" s="123" t="str">
        <f t="shared" si="19"/>
        <v/>
      </c>
    </row>
    <row r="274" spans="5:12" ht="16.5" thickTop="1" thickBot="1" x14ac:dyDescent="0.3">
      <c r="E274" s="143"/>
      <c r="I274" s="123" t="str">
        <f t="shared" si="16"/>
        <v/>
      </c>
      <c r="J274" s="123" t="str">
        <f t="shared" si="17"/>
        <v/>
      </c>
      <c r="K274" s="123" t="str">
        <f t="shared" si="18"/>
        <v/>
      </c>
      <c r="L274" s="123" t="str">
        <f t="shared" si="19"/>
        <v/>
      </c>
    </row>
    <row r="275" spans="5:12" ht="16.5" thickTop="1" thickBot="1" x14ac:dyDescent="0.3">
      <c r="E275" s="143"/>
      <c r="I275" s="123" t="str">
        <f t="shared" si="16"/>
        <v/>
      </c>
      <c r="J275" s="123" t="str">
        <f t="shared" si="17"/>
        <v/>
      </c>
      <c r="K275" s="123" t="str">
        <f t="shared" si="18"/>
        <v/>
      </c>
      <c r="L275" s="123" t="str">
        <f t="shared" si="19"/>
        <v/>
      </c>
    </row>
    <row r="276" spans="5:12" ht="16.5" thickTop="1" thickBot="1" x14ac:dyDescent="0.3">
      <c r="E276" s="143"/>
      <c r="I276" s="123" t="str">
        <f t="shared" si="16"/>
        <v/>
      </c>
      <c r="J276" s="123" t="str">
        <f t="shared" si="17"/>
        <v/>
      </c>
      <c r="K276" s="123" t="str">
        <f t="shared" si="18"/>
        <v/>
      </c>
      <c r="L276" s="123" t="str">
        <f t="shared" si="19"/>
        <v/>
      </c>
    </row>
    <row r="277" spans="5:12" ht="16.5" thickTop="1" thickBot="1" x14ac:dyDescent="0.3">
      <c r="E277" s="143"/>
      <c r="I277" s="123" t="str">
        <f t="shared" si="16"/>
        <v/>
      </c>
      <c r="J277" s="123" t="str">
        <f t="shared" si="17"/>
        <v/>
      </c>
      <c r="K277" s="123" t="str">
        <f t="shared" si="18"/>
        <v/>
      </c>
      <c r="L277" s="123" t="str">
        <f t="shared" si="19"/>
        <v/>
      </c>
    </row>
    <row r="278" spans="5:12" ht="16.5" thickTop="1" thickBot="1" x14ac:dyDescent="0.3">
      <c r="E278" s="143"/>
      <c r="I278" s="123" t="str">
        <f t="shared" si="16"/>
        <v/>
      </c>
      <c r="J278" s="123" t="str">
        <f t="shared" si="17"/>
        <v/>
      </c>
      <c r="K278" s="123" t="str">
        <f t="shared" si="18"/>
        <v/>
      </c>
      <c r="L278" s="123" t="str">
        <f t="shared" si="19"/>
        <v/>
      </c>
    </row>
    <row r="279" spans="5:12" ht="16.5" thickTop="1" thickBot="1" x14ac:dyDescent="0.3">
      <c r="E279" s="143"/>
      <c r="I279" s="123" t="str">
        <f t="shared" si="16"/>
        <v/>
      </c>
      <c r="J279" s="123" t="str">
        <f t="shared" si="17"/>
        <v/>
      </c>
      <c r="K279" s="123" t="str">
        <f t="shared" si="18"/>
        <v/>
      </c>
      <c r="L279" s="123" t="str">
        <f t="shared" si="19"/>
        <v/>
      </c>
    </row>
    <row r="280" spans="5:12" ht="16.5" thickTop="1" thickBot="1" x14ac:dyDescent="0.3">
      <c r="E280" s="143"/>
      <c r="I280" s="123" t="str">
        <f t="shared" si="16"/>
        <v/>
      </c>
      <c r="J280" s="123" t="str">
        <f t="shared" si="17"/>
        <v/>
      </c>
      <c r="K280" s="123" t="str">
        <f t="shared" si="18"/>
        <v/>
      </c>
      <c r="L280" s="123" t="str">
        <f t="shared" si="19"/>
        <v/>
      </c>
    </row>
    <row r="281" spans="5:12" ht="16.5" thickTop="1" thickBot="1" x14ac:dyDescent="0.3">
      <c r="E281" s="143"/>
      <c r="I281" s="123" t="str">
        <f t="shared" si="16"/>
        <v/>
      </c>
      <c r="J281" s="123" t="str">
        <f t="shared" si="17"/>
        <v/>
      </c>
      <c r="K281" s="123" t="str">
        <f t="shared" si="18"/>
        <v/>
      </c>
      <c r="L281" s="123" t="str">
        <f t="shared" si="19"/>
        <v/>
      </c>
    </row>
    <row r="282" spans="5:12" ht="16.5" thickTop="1" thickBot="1" x14ac:dyDescent="0.3">
      <c r="E282" s="143"/>
      <c r="I282" s="123" t="str">
        <f t="shared" si="16"/>
        <v/>
      </c>
      <c r="J282" s="123" t="str">
        <f t="shared" si="17"/>
        <v/>
      </c>
      <c r="K282" s="123" t="str">
        <f t="shared" si="18"/>
        <v/>
      </c>
      <c r="L282" s="123" t="str">
        <f t="shared" si="19"/>
        <v/>
      </c>
    </row>
    <row r="283" spans="5:12" ht="16.5" thickTop="1" thickBot="1" x14ac:dyDescent="0.3">
      <c r="E283" s="143"/>
      <c r="I283" s="123" t="str">
        <f t="shared" si="16"/>
        <v/>
      </c>
      <c r="J283" s="123" t="str">
        <f t="shared" si="17"/>
        <v/>
      </c>
      <c r="K283" s="123" t="str">
        <f t="shared" si="18"/>
        <v/>
      </c>
      <c r="L283" s="123" t="str">
        <f t="shared" si="19"/>
        <v/>
      </c>
    </row>
    <row r="284" spans="5:12" ht="16.5" thickTop="1" thickBot="1" x14ac:dyDescent="0.3">
      <c r="E284" s="143"/>
      <c r="I284" s="123" t="str">
        <f t="shared" si="16"/>
        <v/>
      </c>
      <c r="J284" s="123" t="str">
        <f t="shared" si="17"/>
        <v/>
      </c>
      <c r="K284" s="123" t="str">
        <f t="shared" si="18"/>
        <v/>
      </c>
      <c r="L284" s="123" t="str">
        <f t="shared" si="19"/>
        <v/>
      </c>
    </row>
    <row r="285" spans="5:12" ht="16.5" thickTop="1" thickBot="1" x14ac:dyDescent="0.3">
      <c r="E285" s="143"/>
      <c r="I285" s="123" t="str">
        <f t="shared" si="16"/>
        <v/>
      </c>
      <c r="J285" s="123" t="str">
        <f t="shared" si="17"/>
        <v/>
      </c>
      <c r="K285" s="123" t="str">
        <f t="shared" si="18"/>
        <v/>
      </c>
      <c r="L285" s="123" t="str">
        <f t="shared" si="19"/>
        <v/>
      </c>
    </row>
    <row r="286" spans="5:12" ht="16.5" thickTop="1" thickBot="1" x14ac:dyDescent="0.3">
      <c r="E286" s="143"/>
      <c r="I286" s="123" t="str">
        <f t="shared" si="16"/>
        <v/>
      </c>
      <c r="J286" s="123" t="str">
        <f t="shared" si="17"/>
        <v/>
      </c>
      <c r="K286" s="123" t="str">
        <f t="shared" si="18"/>
        <v/>
      </c>
      <c r="L286" s="123" t="str">
        <f t="shared" si="19"/>
        <v/>
      </c>
    </row>
    <row r="287" spans="5:12" ht="16.5" thickTop="1" thickBot="1" x14ac:dyDescent="0.3">
      <c r="E287" s="143"/>
      <c r="I287" s="123" t="str">
        <f t="shared" si="16"/>
        <v/>
      </c>
      <c r="J287" s="123" t="str">
        <f t="shared" si="17"/>
        <v/>
      </c>
      <c r="K287" s="123" t="str">
        <f t="shared" si="18"/>
        <v/>
      </c>
      <c r="L287" s="123" t="str">
        <f t="shared" si="19"/>
        <v/>
      </c>
    </row>
    <row r="288" spans="5:12" ht="16.5" thickTop="1" thickBot="1" x14ac:dyDescent="0.3">
      <c r="E288" s="143"/>
      <c r="I288" s="123" t="str">
        <f t="shared" si="16"/>
        <v/>
      </c>
      <c r="J288" s="123" t="str">
        <f t="shared" si="17"/>
        <v/>
      </c>
      <c r="K288" s="123" t="str">
        <f t="shared" si="18"/>
        <v/>
      </c>
      <c r="L288" s="123" t="str">
        <f t="shared" si="19"/>
        <v/>
      </c>
    </row>
    <row r="289" spans="5:12" ht="16.5" thickTop="1" thickBot="1" x14ac:dyDescent="0.3">
      <c r="E289" s="143"/>
      <c r="I289" s="123" t="str">
        <f t="shared" si="16"/>
        <v/>
      </c>
      <c r="J289" s="123" t="str">
        <f t="shared" si="17"/>
        <v/>
      </c>
      <c r="K289" s="123" t="str">
        <f t="shared" si="18"/>
        <v/>
      </c>
      <c r="L289" s="123" t="str">
        <f t="shared" si="19"/>
        <v/>
      </c>
    </row>
    <row r="290" spans="5:12" ht="16.5" thickTop="1" thickBot="1" x14ac:dyDescent="0.3">
      <c r="E290" s="143"/>
      <c r="I290" s="123" t="str">
        <f t="shared" si="16"/>
        <v/>
      </c>
      <c r="J290" s="123" t="str">
        <f t="shared" si="17"/>
        <v/>
      </c>
      <c r="K290" s="123" t="str">
        <f t="shared" si="18"/>
        <v/>
      </c>
      <c r="L290" s="123" t="str">
        <f t="shared" si="19"/>
        <v/>
      </c>
    </row>
    <row r="291" spans="5:12" ht="16.5" thickTop="1" thickBot="1" x14ac:dyDescent="0.3">
      <c r="E291" s="143"/>
      <c r="I291" s="123" t="str">
        <f t="shared" si="16"/>
        <v/>
      </c>
      <c r="J291" s="123" t="str">
        <f t="shared" si="17"/>
        <v/>
      </c>
      <c r="K291" s="123" t="str">
        <f t="shared" si="18"/>
        <v/>
      </c>
      <c r="L291" s="123" t="str">
        <f t="shared" si="19"/>
        <v/>
      </c>
    </row>
    <row r="292" spans="5:12" ht="16.5" thickTop="1" thickBot="1" x14ac:dyDescent="0.3">
      <c r="E292" s="143"/>
      <c r="I292" s="123" t="str">
        <f t="shared" si="16"/>
        <v/>
      </c>
      <c r="J292" s="123" t="str">
        <f t="shared" si="17"/>
        <v/>
      </c>
      <c r="K292" s="123" t="str">
        <f t="shared" si="18"/>
        <v/>
      </c>
      <c r="L292" s="123" t="str">
        <f t="shared" si="19"/>
        <v/>
      </c>
    </row>
    <row r="293" spans="5:12" ht="16.5" thickTop="1" thickBot="1" x14ac:dyDescent="0.3">
      <c r="E293" s="143"/>
      <c r="I293" s="123" t="str">
        <f t="shared" si="16"/>
        <v/>
      </c>
      <c r="J293" s="123" t="str">
        <f t="shared" si="17"/>
        <v/>
      </c>
      <c r="K293" s="123" t="str">
        <f t="shared" si="18"/>
        <v/>
      </c>
      <c r="L293" s="123" t="str">
        <f t="shared" si="19"/>
        <v/>
      </c>
    </row>
    <row r="294" spans="5:12" ht="16.5" thickTop="1" thickBot="1" x14ac:dyDescent="0.3">
      <c r="E294" s="143"/>
      <c r="I294" s="123" t="str">
        <f t="shared" si="16"/>
        <v/>
      </c>
      <c r="J294" s="123" t="str">
        <f t="shared" si="17"/>
        <v/>
      </c>
      <c r="K294" s="123" t="str">
        <f t="shared" si="18"/>
        <v/>
      </c>
      <c r="L294" s="123" t="str">
        <f t="shared" si="19"/>
        <v/>
      </c>
    </row>
    <row r="295" spans="5:12" ht="16.5" thickTop="1" thickBot="1" x14ac:dyDescent="0.3">
      <c r="E295" s="143"/>
      <c r="I295" s="123" t="str">
        <f t="shared" si="16"/>
        <v/>
      </c>
      <c r="J295" s="123" t="str">
        <f t="shared" si="17"/>
        <v/>
      </c>
      <c r="K295" s="123" t="str">
        <f t="shared" si="18"/>
        <v/>
      </c>
      <c r="L295" s="123" t="str">
        <f t="shared" si="19"/>
        <v/>
      </c>
    </row>
    <row r="296" spans="5:12" ht="16.5" thickTop="1" thickBot="1" x14ac:dyDescent="0.3">
      <c r="E296" s="143"/>
      <c r="I296" s="123" t="str">
        <f t="shared" si="16"/>
        <v/>
      </c>
      <c r="J296" s="123" t="str">
        <f t="shared" si="17"/>
        <v/>
      </c>
      <c r="K296" s="123" t="str">
        <f t="shared" si="18"/>
        <v/>
      </c>
      <c r="L296" s="123" t="str">
        <f t="shared" si="19"/>
        <v/>
      </c>
    </row>
    <row r="297" spans="5:12" ht="16.5" thickTop="1" thickBot="1" x14ac:dyDescent="0.3">
      <c r="E297" s="143"/>
      <c r="I297" s="123" t="str">
        <f t="shared" si="16"/>
        <v/>
      </c>
      <c r="J297" s="123" t="str">
        <f t="shared" si="17"/>
        <v/>
      </c>
      <c r="K297" s="123" t="str">
        <f t="shared" si="18"/>
        <v/>
      </c>
      <c r="L297" s="123" t="str">
        <f t="shared" si="19"/>
        <v/>
      </c>
    </row>
    <row r="298" spans="5:12" ht="16.5" thickTop="1" thickBot="1" x14ac:dyDescent="0.3">
      <c r="E298" s="143"/>
      <c r="I298" s="123" t="str">
        <f t="shared" si="16"/>
        <v/>
      </c>
      <c r="J298" s="123" t="str">
        <f t="shared" si="17"/>
        <v/>
      </c>
      <c r="K298" s="123" t="str">
        <f t="shared" si="18"/>
        <v/>
      </c>
      <c r="L298" s="123" t="str">
        <f t="shared" si="19"/>
        <v/>
      </c>
    </row>
    <row r="299" spans="5:12" ht="16.5" thickTop="1" thickBot="1" x14ac:dyDescent="0.3">
      <c r="E299" s="143"/>
      <c r="I299" s="123" t="str">
        <f t="shared" si="16"/>
        <v/>
      </c>
      <c r="J299" s="123" t="str">
        <f t="shared" si="17"/>
        <v/>
      </c>
      <c r="K299" s="123" t="str">
        <f t="shared" si="18"/>
        <v/>
      </c>
      <c r="L299" s="123" t="str">
        <f t="shared" si="19"/>
        <v/>
      </c>
    </row>
    <row r="300" spans="5:12" ht="16.5" thickTop="1" thickBot="1" x14ac:dyDescent="0.3">
      <c r="E300" s="143"/>
      <c r="I300" s="123" t="str">
        <f t="shared" si="16"/>
        <v/>
      </c>
      <c r="J300" s="123" t="str">
        <f t="shared" si="17"/>
        <v/>
      </c>
      <c r="K300" s="123" t="str">
        <f t="shared" si="18"/>
        <v/>
      </c>
      <c r="L300" s="123" t="str">
        <f t="shared" si="19"/>
        <v/>
      </c>
    </row>
    <row r="301" spans="5:12" ht="16.5" thickTop="1" thickBot="1" x14ac:dyDescent="0.3">
      <c r="E301" s="143"/>
      <c r="I301" s="123" t="str">
        <f t="shared" si="16"/>
        <v/>
      </c>
      <c r="J301" s="123" t="str">
        <f t="shared" si="17"/>
        <v/>
      </c>
      <c r="K301" s="123" t="str">
        <f t="shared" si="18"/>
        <v/>
      </c>
      <c r="L301" s="123" t="str">
        <f t="shared" si="19"/>
        <v/>
      </c>
    </row>
    <row r="302" spans="5:12" ht="16.5" thickTop="1" thickBot="1" x14ac:dyDescent="0.3">
      <c r="E302" s="143"/>
      <c r="I302" s="123" t="str">
        <f t="shared" si="16"/>
        <v/>
      </c>
      <c r="J302" s="123" t="str">
        <f t="shared" si="17"/>
        <v/>
      </c>
      <c r="K302" s="123" t="str">
        <f t="shared" si="18"/>
        <v/>
      </c>
      <c r="L302" s="123" t="str">
        <f t="shared" si="19"/>
        <v/>
      </c>
    </row>
    <row r="303" spans="5:12" ht="16.5" thickTop="1" thickBot="1" x14ac:dyDescent="0.3">
      <c r="E303" s="143"/>
      <c r="I303" s="123" t="str">
        <f t="shared" si="16"/>
        <v/>
      </c>
      <c r="J303" s="123" t="str">
        <f t="shared" si="17"/>
        <v/>
      </c>
      <c r="K303" s="123" t="str">
        <f t="shared" si="18"/>
        <v/>
      </c>
      <c r="L303" s="123" t="str">
        <f t="shared" si="19"/>
        <v/>
      </c>
    </row>
    <row r="304" spans="5:12" ht="16.5" thickTop="1" thickBot="1" x14ac:dyDescent="0.3">
      <c r="E304" s="143"/>
      <c r="I304" s="123" t="str">
        <f t="shared" si="16"/>
        <v/>
      </c>
      <c r="J304" s="123" t="str">
        <f t="shared" si="17"/>
        <v/>
      </c>
      <c r="K304" s="123" t="str">
        <f t="shared" si="18"/>
        <v/>
      </c>
      <c r="L304" s="123" t="str">
        <f t="shared" si="19"/>
        <v/>
      </c>
    </row>
    <row r="305" spans="5:12" ht="16.5" thickTop="1" thickBot="1" x14ac:dyDescent="0.3">
      <c r="E305" s="143"/>
      <c r="I305" s="123" t="str">
        <f t="shared" si="16"/>
        <v/>
      </c>
      <c r="J305" s="123" t="str">
        <f t="shared" si="17"/>
        <v/>
      </c>
      <c r="K305" s="123" t="str">
        <f t="shared" si="18"/>
        <v/>
      </c>
      <c r="L305" s="123" t="str">
        <f t="shared" si="19"/>
        <v/>
      </c>
    </row>
    <row r="306" spans="5:12" ht="16.5" thickTop="1" thickBot="1" x14ac:dyDescent="0.3">
      <c r="E306" s="143"/>
      <c r="I306" s="123" t="str">
        <f t="shared" si="16"/>
        <v/>
      </c>
      <c r="J306" s="123" t="str">
        <f t="shared" si="17"/>
        <v/>
      </c>
      <c r="K306" s="123" t="str">
        <f t="shared" si="18"/>
        <v/>
      </c>
      <c r="L306" s="123" t="str">
        <f t="shared" si="19"/>
        <v/>
      </c>
    </row>
    <row r="307" spans="5:12" ht="16.5" thickTop="1" thickBot="1" x14ac:dyDescent="0.3">
      <c r="E307" s="143"/>
      <c r="I307" s="123" t="str">
        <f t="shared" si="16"/>
        <v/>
      </c>
      <c r="J307" s="123" t="str">
        <f t="shared" si="17"/>
        <v/>
      </c>
      <c r="K307" s="123" t="str">
        <f t="shared" si="18"/>
        <v/>
      </c>
      <c r="L307" s="123" t="str">
        <f t="shared" si="19"/>
        <v/>
      </c>
    </row>
    <row r="308" spans="5:12" ht="16.5" thickTop="1" thickBot="1" x14ac:dyDescent="0.3">
      <c r="E308" s="143"/>
      <c r="I308" s="123" t="str">
        <f t="shared" si="16"/>
        <v/>
      </c>
      <c r="J308" s="123" t="str">
        <f t="shared" si="17"/>
        <v/>
      </c>
      <c r="K308" s="123" t="str">
        <f t="shared" si="18"/>
        <v/>
      </c>
      <c r="L308" s="123" t="str">
        <f t="shared" si="19"/>
        <v/>
      </c>
    </row>
    <row r="309" spans="5:12" ht="16.5" thickTop="1" thickBot="1" x14ac:dyDescent="0.3">
      <c r="E309" s="143"/>
      <c r="I309" s="123" t="str">
        <f t="shared" si="16"/>
        <v/>
      </c>
      <c r="J309" s="123" t="str">
        <f t="shared" si="17"/>
        <v/>
      </c>
      <c r="K309" s="123" t="str">
        <f t="shared" si="18"/>
        <v/>
      </c>
      <c r="L309" s="123" t="str">
        <f t="shared" si="19"/>
        <v/>
      </c>
    </row>
    <row r="310" spans="5:12" ht="15.75" thickTop="1" x14ac:dyDescent="0.25">
      <c r="I310" s="123" t="str">
        <f t="shared" si="16"/>
        <v/>
      </c>
      <c r="J310" s="123" t="str">
        <f t="shared" si="17"/>
        <v/>
      </c>
      <c r="K310" s="123" t="str">
        <f t="shared" si="18"/>
        <v/>
      </c>
      <c r="L310" s="123" t="str">
        <f t="shared" si="19"/>
        <v/>
      </c>
    </row>
    <row r="311" spans="5:12" x14ac:dyDescent="0.25">
      <c r="I311" s="123" t="str">
        <f t="shared" si="16"/>
        <v/>
      </c>
      <c r="J311" s="123" t="str">
        <f t="shared" si="17"/>
        <v/>
      </c>
      <c r="K311" s="123" t="str">
        <f t="shared" si="18"/>
        <v/>
      </c>
      <c r="L311" s="123" t="str">
        <f t="shared" si="19"/>
        <v/>
      </c>
    </row>
    <row r="312" spans="5:12" x14ac:dyDescent="0.25">
      <c r="I312" s="123" t="str">
        <f t="shared" si="16"/>
        <v/>
      </c>
      <c r="J312" s="123" t="str">
        <f t="shared" si="17"/>
        <v/>
      </c>
      <c r="K312" s="123" t="str">
        <f t="shared" si="18"/>
        <v/>
      </c>
      <c r="L312" s="123" t="str">
        <f t="shared" si="19"/>
        <v/>
      </c>
    </row>
    <row r="313" spans="5:12" x14ac:dyDescent="0.25">
      <c r="I313" s="123" t="str">
        <f t="shared" si="16"/>
        <v/>
      </c>
      <c r="J313" s="123" t="str">
        <f t="shared" si="17"/>
        <v/>
      </c>
      <c r="K313" s="123" t="str">
        <f t="shared" si="18"/>
        <v/>
      </c>
      <c r="L313" s="123" t="str">
        <f t="shared" si="19"/>
        <v/>
      </c>
    </row>
    <row r="314" spans="5:12" x14ac:dyDescent="0.25">
      <c r="I314" s="123" t="str">
        <f t="shared" si="16"/>
        <v/>
      </c>
      <c r="J314" s="123" t="str">
        <f t="shared" si="17"/>
        <v/>
      </c>
      <c r="K314" s="123" t="str">
        <f t="shared" si="18"/>
        <v/>
      </c>
      <c r="L314" s="123" t="str">
        <f t="shared" si="19"/>
        <v/>
      </c>
    </row>
    <row r="315" spans="5:12" x14ac:dyDescent="0.25">
      <c r="I315" s="123" t="str">
        <f t="shared" si="16"/>
        <v/>
      </c>
      <c r="J315" s="123" t="str">
        <f t="shared" si="17"/>
        <v/>
      </c>
      <c r="K315" s="123" t="str">
        <f t="shared" si="18"/>
        <v/>
      </c>
      <c r="L315" s="123" t="str">
        <f t="shared" si="19"/>
        <v/>
      </c>
    </row>
    <row r="316" spans="5:12" x14ac:dyDescent="0.25">
      <c r="I316" s="123" t="str">
        <f t="shared" si="16"/>
        <v/>
      </c>
      <c r="J316" s="123" t="str">
        <f t="shared" si="17"/>
        <v/>
      </c>
      <c r="K316" s="123" t="str">
        <f t="shared" si="18"/>
        <v/>
      </c>
      <c r="L316" s="123" t="str">
        <f t="shared" si="19"/>
        <v/>
      </c>
    </row>
    <row r="317" spans="5:12" x14ac:dyDescent="0.25">
      <c r="I317" s="123" t="str">
        <f t="shared" si="16"/>
        <v/>
      </c>
      <c r="J317" s="123" t="str">
        <f t="shared" si="17"/>
        <v/>
      </c>
      <c r="K317" s="123" t="str">
        <f t="shared" si="18"/>
        <v/>
      </c>
      <c r="L317" s="123" t="str">
        <f t="shared" si="19"/>
        <v/>
      </c>
    </row>
    <row r="318" spans="5:12" x14ac:dyDescent="0.25">
      <c r="I318" s="123" t="str">
        <f t="shared" si="16"/>
        <v/>
      </c>
      <c r="J318" s="123" t="str">
        <f t="shared" si="17"/>
        <v/>
      </c>
      <c r="K318" s="123" t="str">
        <f t="shared" si="18"/>
        <v/>
      </c>
      <c r="L318" s="123" t="str">
        <f t="shared" si="19"/>
        <v/>
      </c>
    </row>
    <row r="319" spans="5:12" x14ac:dyDescent="0.25">
      <c r="I319" s="123" t="str">
        <f t="shared" si="16"/>
        <v/>
      </c>
      <c r="J319" s="123" t="str">
        <f t="shared" si="17"/>
        <v/>
      </c>
      <c r="K319" s="123" t="str">
        <f t="shared" si="18"/>
        <v/>
      </c>
      <c r="L319" s="123" t="str">
        <f t="shared" si="19"/>
        <v/>
      </c>
    </row>
    <row r="320" spans="5:12" x14ac:dyDescent="0.25">
      <c r="I320" s="123" t="str">
        <f t="shared" si="16"/>
        <v/>
      </c>
      <c r="J320" s="123" t="str">
        <f t="shared" si="17"/>
        <v/>
      </c>
      <c r="K320" s="123" t="str">
        <f t="shared" si="18"/>
        <v/>
      </c>
      <c r="L320" s="123" t="str">
        <f t="shared" si="19"/>
        <v/>
      </c>
    </row>
    <row r="321" spans="9:12" x14ac:dyDescent="0.25">
      <c r="I321" s="123" t="str">
        <f t="shared" si="16"/>
        <v/>
      </c>
      <c r="J321" s="123" t="str">
        <f t="shared" si="17"/>
        <v/>
      </c>
      <c r="K321" s="123" t="str">
        <f t="shared" si="18"/>
        <v/>
      </c>
      <c r="L321" s="123" t="str">
        <f t="shared" si="19"/>
        <v/>
      </c>
    </row>
    <row r="322" spans="9:12" x14ac:dyDescent="0.25">
      <c r="I322" s="123" t="str">
        <f t="shared" si="16"/>
        <v/>
      </c>
      <c r="J322" s="123" t="str">
        <f t="shared" si="17"/>
        <v/>
      </c>
      <c r="K322" s="123" t="str">
        <f t="shared" si="18"/>
        <v/>
      </c>
      <c r="L322" s="123" t="str">
        <f t="shared" si="19"/>
        <v/>
      </c>
    </row>
    <row r="323" spans="9:12" x14ac:dyDescent="0.25">
      <c r="I323" s="123" t="str">
        <f t="shared" si="16"/>
        <v/>
      </c>
      <c r="J323" s="123" t="str">
        <f t="shared" si="17"/>
        <v/>
      </c>
      <c r="K323" s="123" t="str">
        <f t="shared" si="18"/>
        <v/>
      </c>
      <c r="L323" s="123" t="str">
        <f t="shared" si="19"/>
        <v/>
      </c>
    </row>
    <row r="324" spans="9:12" x14ac:dyDescent="0.25">
      <c r="I324" s="123" t="str">
        <f t="shared" si="16"/>
        <v/>
      </c>
      <c r="J324" s="123" t="str">
        <f t="shared" si="17"/>
        <v/>
      </c>
      <c r="K324" s="123" t="str">
        <f t="shared" si="18"/>
        <v/>
      </c>
      <c r="L324" s="123" t="str">
        <f t="shared" si="19"/>
        <v/>
      </c>
    </row>
    <row r="325" spans="9:12" x14ac:dyDescent="0.25">
      <c r="I325" s="123" t="str">
        <f t="shared" ref="I325:I388" si="20">IF(AND(ISBLANK($E325),NOT(ISBLANK($B325)),$D325="S"),$B325,"")</f>
        <v/>
      </c>
      <c r="J325" s="123" t="str">
        <f t="shared" si="17"/>
        <v/>
      </c>
      <c r="K325" s="123" t="str">
        <f t="shared" si="18"/>
        <v/>
      </c>
      <c r="L325" s="123" t="str">
        <f t="shared" si="19"/>
        <v/>
      </c>
    </row>
    <row r="326" spans="9:12" x14ac:dyDescent="0.25">
      <c r="I326" s="123" t="str">
        <f t="shared" si="20"/>
        <v/>
      </c>
      <c r="J326" s="123" t="str">
        <f t="shared" si="17"/>
        <v/>
      </c>
      <c r="K326" s="123" t="str">
        <f t="shared" si="18"/>
        <v/>
      </c>
      <c r="L326" s="123" t="str">
        <f t="shared" si="19"/>
        <v/>
      </c>
    </row>
    <row r="327" spans="9:12" x14ac:dyDescent="0.25">
      <c r="I327" s="123" t="str">
        <f t="shared" si="20"/>
        <v/>
      </c>
      <c r="J327" s="123" t="str">
        <f t="shared" si="17"/>
        <v/>
      </c>
      <c r="K327" s="123" t="str">
        <f t="shared" si="18"/>
        <v/>
      </c>
      <c r="L327" s="123" t="str">
        <f t="shared" si="19"/>
        <v/>
      </c>
    </row>
    <row r="328" spans="9:12" x14ac:dyDescent="0.25">
      <c r="I328" s="123" t="str">
        <f t="shared" si="20"/>
        <v/>
      </c>
      <c r="J328" s="123" t="str">
        <f t="shared" si="17"/>
        <v/>
      </c>
      <c r="K328" s="123" t="str">
        <f t="shared" si="18"/>
        <v/>
      </c>
      <c r="L328" s="123" t="str">
        <f t="shared" si="19"/>
        <v/>
      </c>
    </row>
    <row r="329" spans="9:12" x14ac:dyDescent="0.25">
      <c r="I329" s="123" t="str">
        <f t="shared" si="20"/>
        <v/>
      </c>
      <c r="J329" s="123" t="str">
        <f t="shared" si="17"/>
        <v/>
      </c>
      <c r="K329" s="123" t="str">
        <f t="shared" si="18"/>
        <v/>
      </c>
      <c r="L329" s="123" t="str">
        <f t="shared" si="19"/>
        <v/>
      </c>
    </row>
    <row r="330" spans="9:12" x14ac:dyDescent="0.25">
      <c r="I330" s="123" t="str">
        <f t="shared" si="20"/>
        <v/>
      </c>
      <c r="J330" s="123" t="str">
        <f t="shared" ref="J330:J393" si="21">IF(AND($E330="X",NOT(ISBLANK($B330)),$D330="S"),$B330,"")</f>
        <v/>
      </c>
      <c r="K330" s="123" t="str">
        <f t="shared" ref="K330:K393" si="22">IF(AND(ISBLANK($E330),NOT(ISBLANK($B330)),$D330="D"),$B330,"")</f>
        <v/>
      </c>
      <c r="L330" s="123" t="str">
        <f t="shared" ref="L330:L393" si="23">IF(AND($E330="X",NOT(ISBLANK($B330)),$D330="D"),$B330,"")</f>
        <v/>
      </c>
    </row>
    <row r="331" spans="9:12" x14ac:dyDescent="0.25">
      <c r="I331" s="123" t="str">
        <f t="shared" si="20"/>
        <v/>
      </c>
      <c r="J331" s="123" t="str">
        <f t="shared" si="21"/>
        <v/>
      </c>
      <c r="K331" s="123" t="str">
        <f t="shared" si="22"/>
        <v/>
      </c>
      <c r="L331" s="123" t="str">
        <f t="shared" si="23"/>
        <v/>
      </c>
    </row>
    <row r="332" spans="9:12" x14ac:dyDescent="0.25">
      <c r="I332" s="123" t="str">
        <f t="shared" si="20"/>
        <v/>
      </c>
      <c r="J332" s="123" t="str">
        <f t="shared" si="21"/>
        <v/>
      </c>
      <c r="K332" s="123" t="str">
        <f t="shared" si="22"/>
        <v/>
      </c>
      <c r="L332" s="123" t="str">
        <f t="shared" si="23"/>
        <v/>
      </c>
    </row>
    <row r="333" spans="9:12" x14ac:dyDescent="0.25">
      <c r="I333" s="123" t="str">
        <f t="shared" si="20"/>
        <v/>
      </c>
      <c r="J333" s="123" t="str">
        <f t="shared" si="21"/>
        <v/>
      </c>
      <c r="K333" s="123" t="str">
        <f t="shared" si="22"/>
        <v/>
      </c>
      <c r="L333" s="123" t="str">
        <f t="shared" si="23"/>
        <v/>
      </c>
    </row>
    <row r="334" spans="9:12" x14ac:dyDescent="0.25">
      <c r="I334" s="123" t="str">
        <f t="shared" si="20"/>
        <v/>
      </c>
      <c r="J334" s="123" t="str">
        <f t="shared" si="21"/>
        <v/>
      </c>
      <c r="K334" s="123" t="str">
        <f t="shared" si="22"/>
        <v/>
      </c>
      <c r="L334" s="123" t="str">
        <f t="shared" si="23"/>
        <v/>
      </c>
    </row>
    <row r="335" spans="9:12" x14ac:dyDescent="0.25">
      <c r="I335" s="123" t="str">
        <f t="shared" si="20"/>
        <v/>
      </c>
      <c r="J335" s="123" t="str">
        <f t="shared" si="21"/>
        <v/>
      </c>
      <c r="K335" s="123" t="str">
        <f t="shared" si="22"/>
        <v/>
      </c>
      <c r="L335" s="123" t="str">
        <f t="shared" si="23"/>
        <v/>
      </c>
    </row>
    <row r="336" spans="9:12" x14ac:dyDescent="0.25">
      <c r="I336" s="123" t="str">
        <f t="shared" si="20"/>
        <v/>
      </c>
      <c r="J336" s="123" t="str">
        <f t="shared" si="21"/>
        <v/>
      </c>
      <c r="K336" s="123" t="str">
        <f t="shared" si="22"/>
        <v/>
      </c>
      <c r="L336" s="123" t="str">
        <f t="shared" si="23"/>
        <v/>
      </c>
    </row>
    <row r="337" spans="9:12" x14ac:dyDescent="0.25">
      <c r="I337" s="123" t="str">
        <f t="shared" si="20"/>
        <v/>
      </c>
      <c r="J337" s="123" t="str">
        <f t="shared" si="21"/>
        <v/>
      </c>
      <c r="K337" s="123" t="str">
        <f t="shared" si="22"/>
        <v/>
      </c>
      <c r="L337" s="123" t="str">
        <f t="shared" si="23"/>
        <v/>
      </c>
    </row>
    <row r="338" spans="9:12" x14ac:dyDescent="0.25">
      <c r="I338" s="123" t="str">
        <f t="shared" si="20"/>
        <v/>
      </c>
      <c r="J338" s="123" t="str">
        <f t="shared" si="21"/>
        <v/>
      </c>
      <c r="K338" s="123" t="str">
        <f t="shared" si="22"/>
        <v/>
      </c>
      <c r="L338" s="123" t="str">
        <f t="shared" si="23"/>
        <v/>
      </c>
    </row>
    <row r="339" spans="9:12" x14ac:dyDescent="0.25">
      <c r="I339" s="123" t="str">
        <f t="shared" si="20"/>
        <v/>
      </c>
      <c r="J339" s="123" t="str">
        <f t="shared" si="21"/>
        <v/>
      </c>
      <c r="K339" s="123" t="str">
        <f t="shared" si="22"/>
        <v/>
      </c>
      <c r="L339" s="123" t="str">
        <f t="shared" si="23"/>
        <v/>
      </c>
    </row>
    <row r="340" spans="9:12" x14ac:dyDescent="0.25">
      <c r="I340" s="123" t="str">
        <f t="shared" si="20"/>
        <v/>
      </c>
      <c r="J340" s="123" t="str">
        <f t="shared" si="21"/>
        <v/>
      </c>
      <c r="K340" s="123" t="str">
        <f t="shared" si="22"/>
        <v/>
      </c>
      <c r="L340" s="123" t="str">
        <f t="shared" si="23"/>
        <v/>
      </c>
    </row>
    <row r="341" spans="9:12" x14ac:dyDescent="0.25">
      <c r="I341" s="123" t="str">
        <f t="shared" si="20"/>
        <v/>
      </c>
      <c r="J341" s="123" t="str">
        <f t="shared" si="21"/>
        <v/>
      </c>
      <c r="K341" s="123" t="str">
        <f t="shared" si="22"/>
        <v/>
      </c>
      <c r="L341" s="123" t="str">
        <f t="shared" si="23"/>
        <v/>
      </c>
    </row>
    <row r="342" spans="9:12" x14ac:dyDescent="0.25">
      <c r="I342" s="123" t="str">
        <f t="shared" si="20"/>
        <v/>
      </c>
      <c r="J342" s="123" t="str">
        <f t="shared" si="21"/>
        <v/>
      </c>
      <c r="K342" s="123" t="str">
        <f t="shared" si="22"/>
        <v/>
      </c>
      <c r="L342" s="123" t="str">
        <f t="shared" si="23"/>
        <v/>
      </c>
    </row>
    <row r="343" spans="9:12" x14ac:dyDescent="0.25">
      <c r="I343" s="123" t="str">
        <f t="shared" si="20"/>
        <v/>
      </c>
      <c r="J343" s="123" t="str">
        <f t="shared" si="21"/>
        <v/>
      </c>
      <c r="K343" s="123" t="str">
        <f t="shared" si="22"/>
        <v/>
      </c>
      <c r="L343" s="123" t="str">
        <f t="shared" si="23"/>
        <v/>
      </c>
    </row>
    <row r="344" spans="9:12" x14ac:dyDescent="0.25">
      <c r="I344" s="123" t="str">
        <f t="shared" si="20"/>
        <v/>
      </c>
      <c r="J344" s="123" t="str">
        <f t="shared" si="21"/>
        <v/>
      </c>
      <c r="K344" s="123" t="str">
        <f t="shared" si="22"/>
        <v/>
      </c>
      <c r="L344" s="123" t="str">
        <f t="shared" si="23"/>
        <v/>
      </c>
    </row>
    <row r="345" spans="9:12" x14ac:dyDescent="0.25">
      <c r="I345" s="123" t="str">
        <f t="shared" si="20"/>
        <v/>
      </c>
      <c r="J345" s="123" t="str">
        <f t="shared" si="21"/>
        <v/>
      </c>
      <c r="K345" s="123" t="str">
        <f t="shared" si="22"/>
        <v/>
      </c>
      <c r="L345" s="123" t="str">
        <f t="shared" si="23"/>
        <v/>
      </c>
    </row>
    <row r="346" spans="9:12" x14ac:dyDescent="0.25">
      <c r="I346" s="123" t="str">
        <f t="shared" si="20"/>
        <v/>
      </c>
      <c r="J346" s="123" t="str">
        <f t="shared" si="21"/>
        <v/>
      </c>
      <c r="K346" s="123" t="str">
        <f t="shared" si="22"/>
        <v/>
      </c>
      <c r="L346" s="123" t="str">
        <f t="shared" si="23"/>
        <v/>
      </c>
    </row>
    <row r="347" spans="9:12" x14ac:dyDescent="0.25">
      <c r="I347" s="123" t="str">
        <f t="shared" si="20"/>
        <v/>
      </c>
      <c r="J347" s="123" t="str">
        <f t="shared" si="21"/>
        <v/>
      </c>
      <c r="K347" s="123" t="str">
        <f t="shared" si="22"/>
        <v/>
      </c>
      <c r="L347" s="123" t="str">
        <f t="shared" si="23"/>
        <v/>
      </c>
    </row>
    <row r="348" spans="9:12" x14ac:dyDescent="0.25">
      <c r="I348" s="123" t="str">
        <f t="shared" si="20"/>
        <v/>
      </c>
      <c r="J348" s="123" t="str">
        <f t="shared" si="21"/>
        <v/>
      </c>
      <c r="K348" s="123" t="str">
        <f t="shared" si="22"/>
        <v/>
      </c>
      <c r="L348" s="123" t="str">
        <f t="shared" si="23"/>
        <v/>
      </c>
    </row>
    <row r="349" spans="9:12" x14ac:dyDescent="0.25">
      <c r="I349" s="123" t="str">
        <f t="shared" si="20"/>
        <v/>
      </c>
      <c r="J349" s="123" t="str">
        <f t="shared" si="21"/>
        <v/>
      </c>
      <c r="K349" s="123" t="str">
        <f t="shared" si="22"/>
        <v/>
      </c>
      <c r="L349" s="123" t="str">
        <f t="shared" si="23"/>
        <v/>
      </c>
    </row>
    <row r="350" spans="9:12" x14ac:dyDescent="0.25">
      <c r="I350" s="123" t="str">
        <f t="shared" si="20"/>
        <v/>
      </c>
      <c r="J350" s="123" t="str">
        <f t="shared" si="21"/>
        <v/>
      </c>
      <c r="K350" s="123" t="str">
        <f t="shared" si="22"/>
        <v/>
      </c>
      <c r="L350" s="123" t="str">
        <f t="shared" si="23"/>
        <v/>
      </c>
    </row>
    <row r="351" spans="9:12" x14ac:dyDescent="0.25">
      <c r="I351" s="123" t="str">
        <f t="shared" si="20"/>
        <v/>
      </c>
      <c r="J351" s="123" t="str">
        <f t="shared" si="21"/>
        <v/>
      </c>
      <c r="K351" s="123" t="str">
        <f t="shared" si="22"/>
        <v/>
      </c>
      <c r="L351" s="123" t="str">
        <f t="shared" si="23"/>
        <v/>
      </c>
    </row>
    <row r="352" spans="9:12" x14ac:dyDescent="0.25">
      <c r="I352" s="123" t="str">
        <f t="shared" si="20"/>
        <v/>
      </c>
      <c r="J352" s="123" t="str">
        <f t="shared" si="21"/>
        <v/>
      </c>
      <c r="K352" s="123" t="str">
        <f t="shared" si="22"/>
        <v/>
      </c>
      <c r="L352" s="123" t="str">
        <f t="shared" si="23"/>
        <v/>
      </c>
    </row>
    <row r="353" spans="9:12" x14ac:dyDescent="0.25">
      <c r="I353" s="123" t="str">
        <f t="shared" si="20"/>
        <v/>
      </c>
      <c r="J353" s="123" t="str">
        <f t="shared" si="21"/>
        <v/>
      </c>
      <c r="K353" s="123" t="str">
        <f t="shared" si="22"/>
        <v/>
      </c>
      <c r="L353" s="123" t="str">
        <f t="shared" si="23"/>
        <v/>
      </c>
    </row>
    <row r="354" spans="9:12" x14ac:dyDescent="0.25">
      <c r="I354" s="123" t="str">
        <f t="shared" si="20"/>
        <v/>
      </c>
      <c r="J354" s="123" t="str">
        <f t="shared" si="21"/>
        <v/>
      </c>
      <c r="K354" s="123" t="str">
        <f t="shared" si="22"/>
        <v/>
      </c>
      <c r="L354" s="123" t="str">
        <f t="shared" si="23"/>
        <v/>
      </c>
    </row>
    <row r="355" spans="9:12" x14ac:dyDescent="0.25">
      <c r="I355" s="123" t="str">
        <f t="shared" si="20"/>
        <v/>
      </c>
      <c r="J355" s="123" t="str">
        <f t="shared" si="21"/>
        <v/>
      </c>
      <c r="K355" s="123" t="str">
        <f t="shared" si="22"/>
        <v/>
      </c>
      <c r="L355" s="123" t="str">
        <f t="shared" si="23"/>
        <v/>
      </c>
    </row>
    <row r="356" spans="9:12" x14ac:dyDescent="0.25">
      <c r="I356" s="123" t="str">
        <f t="shared" si="20"/>
        <v/>
      </c>
      <c r="J356" s="123" t="str">
        <f t="shared" si="21"/>
        <v/>
      </c>
      <c r="K356" s="123" t="str">
        <f t="shared" si="22"/>
        <v/>
      </c>
      <c r="L356" s="123" t="str">
        <f t="shared" si="23"/>
        <v/>
      </c>
    </row>
    <row r="357" spans="9:12" x14ac:dyDescent="0.25">
      <c r="I357" s="123" t="str">
        <f t="shared" si="20"/>
        <v/>
      </c>
      <c r="J357" s="123" t="str">
        <f t="shared" si="21"/>
        <v/>
      </c>
      <c r="K357" s="123" t="str">
        <f t="shared" si="22"/>
        <v/>
      </c>
      <c r="L357" s="123" t="str">
        <f t="shared" si="23"/>
        <v/>
      </c>
    </row>
    <row r="358" spans="9:12" x14ac:dyDescent="0.25">
      <c r="I358" s="123" t="str">
        <f t="shared" si="20"/>
        <v/>
      </c>
      <c r="J358" s="123" t="str">
        <f t="shared" si="21"/>
        <v/>
      </c>
      <c r="K358" s="123" t="str">
        <f t="shared" si="22"/>
        <v/>
      </c>
      <c r="L358" s="123" t="str">
        <f t="shared" si="23"/>
        <v/>
      </c>
    </row>
    <row r="359" spans="9:12" x14ac:dyDescent="0.25">
      <c r="I359" s="123" t="str">
        <f t="shared" si="20"/>
        <v/>
      </c>
      <c r="J359" s="123" t="str">
        <f t="shared" si="21"/>
        <v/>
      </c>
      <c r="K359" s="123" t="str">
        <f t="shared" si="22"/>
        <v/>
      </c>
      <c r="L359" s="123" t="str">
        <f t="shared" si="23"/>
        <v/>
      </c>
    </row>
    <row r="360" spans="9:12" x14ac:dyDescent="0.25">
      <c r="I360" s="123" t="str">
        <f t="shared" si="20"/>
        <v/>
      </c>
      <c r="J360" s="123" t="str">
        <f t="shared" si="21"/>
        <v/>
      </c>
      <c r="K360" s="123" t="str">
        <f t="shared" si="22"/>
        <v/>
      </c>
      <c r="L360" s="123" t="str">
        <f t="shared" si="23"/>
        <v/>
      </c>
    </row>
    <row r="361" spans="9:12" x14ac:dyDescent="0.25">
      <c r="I361" s="123" t="str">
        <f t="shared" si="20"/>
        <v/>
      </c>
      <c r="J361" s="123" t="str">
        <f t="shared" si="21"/>
        <v/>
      </c>
      <c r="K361" s="123" t="str">
        <f t="shared" si="22"/>
        <v/>
      </c>
      <c r="L361" s="123" t="str">
        <f t="shared" si="23"/>
        <v/>
      </c>
    </row>
    <row r="362" spans="9:12" x14ac:dyDescent="0.25">
      <c r="I362" s="123" t="str">
        <f t="shared" si="20"/>
        <v/>
      </c>
      <c r="J362" s="123" t="str">
        <f t="shared" si="21"/>
        <v/>
      </c>
      <c r="K362" s="123" t="str">
        <f t="shared" si="22"/>
        <v/>
      </c>
      <c r="L362" s="123" t="str">
        <f t="shared" si="23"/>
        <v/>
      </c>
    </row>
    <row r="363" spans="9:12" x14ac:dyDescent="0.25">
      <c r="I363" s="123" t="str">
        <f t="shared" si="20"/>
        <v/>
      </c>
      <c r="J363" s="123" t="str">
        <f t="shared" si="21"/>
        <v/>
      </c>
      <c r="K363" s="123" t="str">
        <f t="shared" si="22"/>
        <v/>
      </c>
      <c r="L363" s="123" t="str">
        <f t="shared" si="23"/>
        <v/>
      </c>
    </row>
    <row r="364" spans="9:12" x14ac:dyDescent="0.25">
      <c r="I364" s="123" t="str">
        <f t="shared" si="20"/>
        <v/>
      </c>
      <c r="J364" s="123" t="str">
        <f t="shared" si="21"/>
        <v/>
      </c>
      <c r="K364" s="123" t="str">
        <f t="shared" si="22"/>
        <v/>
      </c>
      <c r="L364" s="123" t="str">
        <f t="shared" si="23"/>
        <v/>
      </c>
    </row>
    <row r="365" spans="9:12" x14ac:dyDescent="0.25">
      <c r="I365" s="123" t="str">
        <f t="shared" si="20"/>
        <v/>
      </c>
      <c r="J365" s="123" t="str">
        <f t="shared" si="21"/>
        <v/>
      </c>
      <c r="K365" s="123" t="str">
        <f t="shared" si="22"/>
        <v/>
      </c>
      <c r="L365" s="123" t="str">
        <f t="shared" si="23"/>
        <v/>
      </c>
    </row>
    <row r="366" spans="9:12" x14ac:dyDescent="0.25">
      <c r="I366" s="123" t="str">
        <f t="shared" si="20"/>
        <v/>
      </c>
      <c r="J366" s="123" t="str">
        <f t="shared" si="21"/>
        <v/>
      </c>
      <c r="K366" s="123" t="str">
        <f t="shared" si="22"/>
        <v/>
      </c>
      <c r="L366" s="123" t="str">
        <f t="shared" si="23"/>
        <v/>
      </c>
    </row>
    <row r="367" spans="9:12" x14ac:dyDescent="0.25">
      <c r="I367" s="123" t="str">
        <f t="shared" si="20"/>
        <v/>
      </c>
      <c r="J367" s="123" t="str">
        <f t="shared" si="21"/>
        <v/>
      </c>
      <c r="K367" s="123" t="str">
        <f t="shared" si="22"/>
        <v/>
      </c>
      <c r="L367" s="123" t="str">
        <f t="shared" si="23"/>
        <v/>
      </c>
    </row>
    <row r="368" spans="9:12" x14ac:dyDescent="0.25">
      <c r="I368" s="123" t="str">
        <f t="shared" si="20"/>
        <v/>
      </c>
      <c r="J368" s="123" t="str">
        <f t="shared" si="21"/>
        <v/>
      </c>
      <c r="K368" s="123" t="str">
        <f t="shared" si="22"/>
        <v/>
      </c>
      <c r="L368" s="123" t="str">
        <f t="shared" si="23"/>
        <v/>
      </c>
    </row>
    <row r="369" spans="9:12" x14ac:dyDescent="0.25">
      <c r="I369" s="123" t="str">
        <f t="shared" si="20"/>
        <v/>
      </c>
      <c r="J369" s="123" t="str">
        <f t="shared" si="21"/>
        <v/>
      </c>
      <c r="K369" s="123" t="str">
        <f t="shared" si="22"/>
        <v/>
      </c>
      <c r="L369" s="123" t="str">
        <f t="shared" si="23"/>
        <v/>
      </c>
    </row>
    <row r="370" spans="9:12" x14ac:dyDescent="0.25">
      <c r="I370" s="123" t="str">
        <f t="shared" si="20"/>
        <v/>
      </c>
      <c r="J370" s="123" t="str">
        <f t="shared" si="21"/>
        <v/>
      </c>
      <c r="K370" s="123" t="str">
        <f t="shared" si="22"/>
        <v/>
      </c>
      <c r="L370" s="123" t="str">
        <f t="shared" si="23"/>
        <v/>
      </c>
    </row>
    <row r="371" spans="9:12" x14ac:dyDescent="0.25">
      <c r="I371" s="123" t="str">
        <f t="shared" si="20"/>
        <v/>
      </c>
      <c r="J371" s="123" t="str">
        <f t="shared" si="21"/>
        <v/>
      </c>
      <c r="K371" s="123" t="str">
        <f t="shared" si="22"/>
        <v/>
      </c>
      <c r="L371" s="123" t="str">
        <f t="shared" si="23"/>
        <v/>
      </c>
    </row>
    <row r="372" spans="9:12" x14ac:dyDescent="0.25">
      <c r="I372" s="123" t="str">
        <f t="shared" si="20"/>
        <v/>
      </c>
      <c r="J372" s="123" t="str">
        <f t="shared" si="21"/>
        <v/>
      </c>
      <c r="K372" s="123" t="str">
        <f t="shared" si="22"/>
        <v/>
      </c>
      <c r="L372" s="123" t="str">
        <f t="shared" si="23"/>
        <v/>
      </c>
    </row>
    <row r="373" spans="9:12" x14ac:dyDescent="0.25">
      <c r="I373" s="123" t="str">
        <f t="shared" si="20"/>
        <v/>
      </c>
      <c r="J373" s="123" t="str">
        <f t="shared" si="21"/>
        <v/>
      </c>
      <c r="K373" s="123" t="str">
        <f t="shared" si="22"/>
        <v/>
      </c>
      <c r="L373" s="123" t="str">
        <f t="shared" si="23"/>
        <v/>
      </c>
    </row>
    <row r="374" spans="9:12" x14ac:dyDescent="0.25">
      <c r="I374" s="123" t="str">
        <f t="shared" si="20"/>
        <v/>
      </c>
      <c r="J374" s="123" t="str">
        <f t="shared" si="21"/>
        <v/>
      </c>
      <c r="K374" s="123" t="str">
        <f t="shared" si="22"/>
        <v/>
      </c>
      <c r="L374" s="123" t="str">
        <f t="shared" si="23"/>
        <v/>
      </c>
    </row>
    <row r="375" spans="9:12" x14ac:dyDescent="0.25">
      <c r="I375" s="123" t="str">
        <f t="shared" si="20"/>
        <v/>
      </c>
      <c r="J375" s="123" t="str">
        <f t="shared" si="21"/>
        <v/>
      </c>
      <c r="K375" s="123" t="str">
        <f t="shared" si="22"/>
        <v/>
      </c>
      <c r="L375" s="123" t="str">
        <f t="shared" si="23"/>
        <v/>
      </c>
    </row>
    <row r="376" spans="9:12" x14ac:dyDescent="0.25">
      <c r="I376" s="123" t="str">
        <f t="shared" si="20"/>
        <v/>
      </c>
      <c r="J376" s="123" t="str">
        <f t="shared" si="21"/>
        <v/>
      </c>
      <c r="K376" s="123" t="str">
        <f t="shared" si="22"/>
        <v/>
      </c>
      <c r="L376" s="123" t="str">
        <f t="shared" si="23"/>
        <v/>
      </c>
    </row>
    <row r="377" spans="9:12" x14ac:dyDescent="0.25">
      <c r="I377" s="123" t="str">
        <f t="shared" si="20"/>
        <v/>
      </c>
      <c r="J377" s="123" t="str">
        <f t="shared" si="21"/>
        <v/>
      </c>
      <c r="K377" s="123" t="str">
        <f t="shared" si="22"/>
        <v/>
      </c>
      <c r="L377" s="123" t="str">
        <f t="shared" si="23"/>
        <v/>
      </c>
    </row>
    <row r="378" spans="9:12" x14ac:dyDescent="0.25">
      <c r="I378" s="123" t="str">
        <f t="shared" si="20"/>
        <v/>
      </c>
      <c r="J378" s="123" t="str">
        <f t="shared" si="21"/>
        <v/>
      </c>
      <c r="K378" s="123" t="str">
        <f t="shared" si="22"/>
        <v/>
      </c>
      <c r="L378" s="123" t="str">
        <f t="shared" si="23"/>
        <v/>
      </c>
    </row>
    <row r="379" spans="9:12" x14ac:dyDescent="0.25">
      <c r="I379" s="123" t="str">
        <f t="shared" si="20"/>
        <v/>
      </c>
      <c r="J379" s="123" t="str">
        <f t="shared" si="21"/>
        <v/>
      </c>
      <c r="K379" s="123" t="str">
        <f t="shared" si="22"/>
        <v/>
      </c>
      <c r="L379" s="123" t="str">
        <f t="shared" si="23"/>
        <v/>
      </c>
    </row>
    <row r="380" spans="9:12" x14ac:dyDescent="0.25">
      <c r="I380" s="123" t="str">
        <f t="shared" si="20"/>
        <v/>
      </c>
      <c r="J380" s="123" t="str">
        <f t="shared" si="21"/>
        <v/>
      </c>
      <c r="K380" s="123" t="str">
        <f t="shared" si="22"/>
        <v/>
      </c>
      <c r="L380" s="123" t="str">
        <f t="shared" si="23"/>
        <v/>
      </c>
    </row>
    <row r="381" spans="9:12" x14ac:dyDescent="0.25">
      <c r="I381" s="123" t="str">
        <f t="shared" si="20"/>
        <v/>
      </c>
      <c r="J381" s="123" t="str">
        <f t="shared" si="21"/>
        <v/>
      </c>
      <c r="K381" s="123" t="str">
        <f t="shared" si="22"/>
        <v/>
      </c>
      <c r="L381" s="123" t="str">
        <f t="shared" si="23"/>
        <v/>
      </c>
    </row>
    <row r="382" spans="9:12" x14ac:dyDescent="0.25">
      <c r="I382" s="123" t="str">
        <f t="shared" si="20"/>
        <v/>
      </c>
      <c r="J382" s="123" t="str">
        <f t="shared" si="21"/>
        <v/>
      </c>
      <c r="K382" s="123" t="str">
        <f t="shared" si="22"/>
        <v/>
      </c>
      <c r="L382" s="123" t="str">
        <f t="shared" si="23"/>
        <v/>
      </c>
    </row>
    <row r="383" spans="9:12" x14ac:dyDescent="0.25">
      <c r="I383" s="123" t="str">
        <f t="shared" si="20"/>
        <v/>
      </c>
      <c r="J383" s="123" t="str">
        <f t="shared" si="21"/>
        <v/>
      </c>
      <c r="K383" s="123" t="str">
        <f t="shared" si="22"/>
        <v/>
      </c>
      <c r="L383" s="123" t="str">
        <f t="shared" si="23"/>
        <v/>
      </c>
    </row>
    <row r="384" spans="9:12" x14ac:dyDescent="0.25">
      <c r="I384" s="123" t="str">
        <f t="shared" si="20"/>
        <v/>
      </c>
      <c r="J384" s="123" t="str">
        <f t="shared" si="21"/>
        <v/>
      </c>
      <c r="K384" s="123" t="str">
        <f t="shared" si="22"/>
        <v/>
      </c>
      <c r="L384" s="123" t="str">
        <f t="shared" si="23"/>
        <v/>
      </c>
    </row>
    <row r="385" spans="9:12" x14ac:dyDescent="0.25">
      <c r="I385" s="123" t="str">
        <f t="shared" si="20"/>
        <v/>
      </c>
      <c r="J385" s="123" t="str">
        <f t="shared" si="21"/>
        <v/>
      </c>
      <c r="K385" s="123" t="str">
        <f t="shared" si="22"/>
        <v/>
      </c>
      <c r="L385" s="123" t="str">
        <f t="shared" si="23"/>
        <v/>
      </c>
    </row>
    <row r="386" spans="9:12" x14ac:dyDescent="0.25">
      <c r="I386" s="123" t="str">
        <f t="shared" si="20"/>
        <v/>
      </c>
      <c r="J386" s="123" t="str">
        <f t="shared" si="21"/>
        <v/>
      </c>
      <c r="K386" s="123" t="str">
        <f t="shared" si="22"/>
        <v/>
      </c>
      <c r="L386" s="123" t="str">
        <f t="shared" si="23"/>
        <v/>
      </c>
    </row>
    <row r="387" spans="9:12" x14ac:dyDescent="0.25">
      <c r="I387" s="123" t="str">
        <f t="shared" si="20"/>
        <v/>
      </c>
      <c r="J387" s="123" t="str">
        <f t="shared" si="21"/>
        <v/>
      </c>
      <c r="K387" s="123" t="str">
        <f t="shared" si="22"/>
        <v/>
      </c>
      <c r="L387" s="123" t="str">
        <f t="shared" si="23"/>
        <v/>
      </c>
    </row>
    <row r="388" spans="9:12" x14ac:dyDescent="0.25">
      <c r="I388" s="123" t="str">
        <f t="shared" si="20"/>
        <v/>
      </c>
      <c r="J388" s="123" t="str">
        <f t="shared" si="21"/>
        <v/>
      </c>
      <c r="K388" s="123" t="str">
        <f t="shared" si="22"/>
        <v/>
      </c>
      <c r="L388" s="123" t="str">
        <f t="shared" si="23"/>
        <v/>
      </c>
    </row>
    <row r="389" spans="9:12" x14ac:dyDescent="0.25">
      <c r="I389" s="123" t="str">
        <f t="shared" ref="I389:I452" si="24">IF(AND(ISBLANK($E389),NOT(ISBLANK($B389)),$D389="S"),$B389,"")</f>
        <v/>
      </c>
      <c r="J389" s="123" t="str">
        <f t="shared" si="21"/>
        <v/>
      </c>
      <c r="K389" s="123" t="str">
        <f t="shared" si="22"/>
        <v/>
      </c>
      <c r="L389" s="123" t="str">
        <f t="shared" si="23"/>
        <v/>
      </c>
    </row>
    <row r="390" spans="9:12" x14ac:dyDescent="0.25">
      <c r="I390" s="123" t="str">
        <f t="shared" si="24"/>
        <v/>
      </c>
      <c r="J390" s="123" t="str">
        <f t="shared" si="21"/>
        <v/>
      </c>
      <c r="K390" s="123" t="str">
        <f t="shared" si="22"/>
        <v/>
      </c>
      <c r="L390" s="123" t="str">
        <f t="shared" si="23"/>
        <v/>
      </c>
    </row>
    <row r="391" spans="9:12" x14ac:dyDescent="0.25">
      <c r="I391" s="123" t="str">
        <f t="shared" si="24"/>
        <v/>
      </c>
      <c r="J391" s="123" t="str">
        <f t="shared" si="21"/>
        <v/>
      </c>
      <c r="K391" s="123" t="str">
        <f t="shared" si="22"/>
        <v/>
      </c>
      <c r="L391" s="123" t="str">
        <f t="shared" si="23"/>
        <v/>
      </c>
    </row>
    <row r="392" spans="9:12" x14ac:dyDescent="0.25">
      <c r="I392" s="123" t="str">
        <f t="shared" si="24"/>
        <v/>
      </c>
      <c r="J392" s="123" t="str">
        <f t="shared" si="21"/>
        <v/>
      </c>
      <c r="K392" s="123" t="str">
        <f t="shared" si="22"/>
        <v/>
      </c>
      <c r="L392" s="123" t="str">
        <f t="shared" si="23"/>
        <v/>
      </c>
    </row>
    <row r="393" spans="9:12" x14ac:dyDescent="0.25">
      <c r="I393" s="123" t="str">
        <f t="shared" si="24"/>
        <v/>
      </c>
      <c r="J393" s="123" t="str">
        <f t="shared" si="21"/>
        <v/>
      </c>
      <c r="K393" s="123" t="str">
        <f t="shared" si="22"/>
        <v/>
      </c>
      <c r="L393" s="123" t="str">
        <f t="shared" si="23"/>
        <v/>
      </c>
    </row>
    <row r="394" spans="9:12" x14ac:dyDescent="0.25">
      <c r="I394" s="123" t="str">
        <f t="shared" si="24"/>
        <v/>
      </c>
      <c r="J394" s="123" t="str">
        <f t="shared" ref="J394:J457" si="25">IF(AND($E394="X",NOT(ISBLANK($B394)),$D394="S"),$B394,"")</f>
        <v/>
      </c>
      <c r="K394" s="123" t="str">
        <f t="shared" ref="K394:K457" si="26">IF(AND(ISBLANK($E394),NOT(ISBLANK($B394)),$D394="D"),$B394,"")</f>
        <v/>
      </c>
      <c r="L394" s="123" t="str">
        <f t="shared" ref="L394:L457" si="27">IF(AND($E394="X",NOT(ISBLANK($B394)),$D394="D"),$B394,"")</f>
        <v/>
      </c>
    </row>
    <row r="395" spans="9:12" x14ac:dyDescent="0.25">
      <c r="I395" s="123" t="str">
        <f t="shared" si="24"/>
        <v/>
      </c>
      <c r="J395" s="123" t="str">
        <f t="shared" si="25"/>
        <v/>
      </c>
      <c r="K395" s="123" t="str">
        <f t="shared" si="26"/>
        <v/>
      </c>
      <c r="L395" s="123" t="str">
        <f t="shared" si="27"/>
        <v/>
      </c>
    </row>
    <row r="396" spans="9:12" x14ac:dyDescent="0.25">
      <c r="I396" s="123" t="str">
        <f t="shared" si="24"/>
        <v/>
      </c>
      <c r="J396" s="123" t="str">
        <f t="shared" si="25"/>
        <v/>
      </c>
      <c r="K396" s="123" t="str">
        <f t="shared" si="26"/>
        <v/>
      </c>
      <c r="L396" s="123" t="str">
        <f t="shared" si="27"/>
        <v/>
      </c>
    </row>
    <row r="397" spans="9:12" x14ac:dyDescent="0.25">
      <c r="I397" s="123" t="str">
        <f t="shared" si="24"/>
        <v/>
      </c>
      <c r="J397" s="123" t="str">
        <f t="shared" si="25"/>
        <v/>
      </c>
      <c r="K397" s="123" t="str">
        <f t="shared" si="26"/>
        <v/>
      </c>
      <c r="L397" s="123" t="str">
        <f t="shared" si="27"/>
        <v/>
      </c>
    </row>
    <row r="398" spans="9:12" x14ac:dyDescent="0.25">
      <c r="I398" s="123" t="str">
        <f t="shared" si="24"/>
        <v/>
      </c>
      <c r="J398" s="123" t="str">
        <f t="shared" si="25"/>
        <v/>
      </c>
      <c r="K398" s="123" t="str">
        <f t="shared" si="26"/>
        <v/>
      </c>
      <c r="L398" s="123" t="str">
        <f t="shared" si="27"/>
        <v/>
      </c>
    </row>
    <row r="399" spans="9:12" x14ac:dyDescent="0.25">
      <c r="I399" s="123" t="str">
        <f t="shared" si="24"/>
        <v/>
      </c>
      <c r="J399" s="123" t="str">
        <f t="shared" si="25"/>
        <v/>
      </c>
      <c r="K399" s="123" t="str">
        <f t="shared" si="26"/>
        <v/>
      </c>
      <c r="L399" s="123" t="str">
        <f t="shared" si="27"/>
        <v/>
      </c>
    </row>
    <row r="400" spans="9:12" x14ac:dyDescent="0.25">
      <c r="I400" s="123" t="str">
        <f t="shared" si="24"/>
        <v/>
      </c>
      <c r="J400" s="123" t="str">
        <f t="shared" si="25"/>
        <v/>
      </c>
      <c r="K400" s="123" t="str">
        <f t="shared" si="26"/>
        <v/>
      </c>
      <c r="L400" s="123" t="str">
        <f t="shared" si="27"/>
        <v/>
      </c>
    </row>
    <row r="401" spans="9:12" x14ac:dyDescent="0.25">
      <c r="I401" s="123" t="str">
        <f t="shared" si="24"/>
        <v/>
      </c>
      <c r="J401" s="123" t="str">
        <f t="shared" si="25"/>
        <v/>
      </c>
      <c r="K401" s="123" t="str">
        <f t="shared" si="26"/>
        <v/>
      </c>
      <c r="L401" s="123" t="str">
        <f t="shared" si="27"/>
        <v/>
      </c>
    </row>
    <row r="402" spans="9:12" x14ac:dyDescent="0.25">
      <c r="I402" s="123" t="str">
        <f t="shared" si="24"/>
        <v/>
      </c>
      <c r="J402" s="123" t="str">
        <f t="shared" si="25"/>
        <v/>
      </c>
      <c r="K402" s="123" t="str">
        <f t="shared" si="26"/>
        <v/>
      </c>
      <c r="L402" s="123" t="str">
        <f t="shared" si="27"/>
        <v/>
      </c>
    </row>
    <row r="403" spans="9:12" x14ac:dyDescent="0.25">
      <c r="I403" s="123" t="str">
        <f t="shared" si="24"/>
        <v/>
      </c>
      <c r="J403" s="123" t="str">
        <f t="shared" si="25"/>
        <v/>
      </c>
      <c r="K403" s="123" t="str">
        <f t="shared" si="26"/>
        <v/>
      </c>
      <c r="L403" s="123" t="str">
        <f t="shared" si="27"/>
        <v/>
      </c>
    </row>
    <row r="404" spans="9:12" x14ac:dyDescent="0.25">
      <c r="I404" s="123" t="str">
        <f t="shared" si="24"/>
        <v/>
      </c>
      <c r="J404" s="123" t="str">
        <f t="shared" si="25"/>
        <v/>
      </c>
      <c r="K404" s="123" t="str">
        <f t="shared" si="26"/>
        <v/>
      </c>
      <c r="L404" s="123" t="str">
        <f t="shared" si="27"/>
        <v/>
      </c>
    </row>
    <row r="405" spans="9:12" x14ac:dyDescent="0.25">
      <c r="I405" s="123" t="str">
        <f t="shared" si="24"/>
        <v/>
      </c>
      <c r="J405" s="123" t="str">
        <f t="shared" si="25"/>
        <v/>
      </c>
      <c r="K405" s="123" t="str">
        <f t="shared" si="26"/>
        <v/>
      </c>
      <c r="L405" s="123" t="str">
        <f t="shared" si="27"/>
        <v/>
      </c>
    </row>
    <row r="406" spans="9:12" x14ac:dyDescent="0.25">
      <c r="I406" s="123" t="str">
        <f t="shared" si="24"/>
        <v/>
      </c>
      <c r="J406" s="123" t="str">
        <f t="shared" si="25"/>
        <v/>
      </c>
      <c r="K406" s="123" t="str">
        <f t="shared" si="26"/>
        <v/>
      </c>
      <c r="L406" s="123" t="str">
        <f t="shared" si="27"/>
        <v/>
      </c>
    </row>
    <row r="407" spans="9:12" x14ac:dyDescent="0.25">
      <c r="I407" s="123" t="str">
        <f t="shared" si="24"/>
        <v/>
      </c>
      <c r="J407" s="123" t="str">
        <f t="shared" si="25"/>
        <v/>
      </c>
      <c r="K407" s="123" t="str">
        <f t="shared" si="26"/>
        <v/>
      </c>
      <c r="L407" s="123" t="str">
        <f t="shared" si="27"/>
        <v/>
      </c>
    </row>
    <row r="408" spans="9:12" x14ac:dyDescent="0.25">
      <c r="I408" s="123" t="str">
        <f t="shared" si="24"/>
        <v/>
      </c>
      <c r="J408" s="123" t="str">
        <f t="shared" si="25"/>
        <v/>
      </c>
      <c r="K408" s="123" t="str">
        <f t="shared" si="26"/>
        <v/>
      </c>
      <c r="L408" s="123" t="str">
        <f t="shared" si="27"/>
        <v/>
      </c>
    </row>
    <row r="409" spans="9:12" x14ac:dyDescent="0.25">
      <c r="I409" s="123" t="str">
        <f t="shared" si="24"/>
        <v/>
      </c>
      <c r="J409" s="123" t="str">
        <f t="shared" si="25"/>
        <v/>
      </c>
      <c r="K409" s="123" t="str">
        <f t="shared" si="26"/>
        <v/>
      </c>
      <c r="L409" s="123" t="str">
        <f t="shared" si="27"/>
        <v/>
      </c>
    </row>
    <row r="410" spans="9:12" x14ac:dyDescent="0.25">
      <c r="I410" s="123" t="str">
        <f t="shared" si="24"/>
        <v/>
      </c>
      <c r="J410" s="123" t="str">
        <f t="shared" si="25"/>
        <v/>
      </c>
      <c r="K410" s="123" t="str">
        <f t="shared" si="26"/>
        <v/>
      </c>
      <c r="L410" s="123" t="str">
        <f t="shared" si="27"/>
        <v/>
      </c>
    </row>
    <row r="411" spans="9:12" x14ac:dyDescent="0.25">
      <c r="I411" s="123" t="str">
        <f t="shared" si="24"/>
        <v/>
      </c>
      <c r="J411" s="123" t="str">
        <f t="shared" si="25"/>
        <v/>
      </c>
      <c r="K411" s="123" t="str">
        <f t="shared" si="26"/>
        <v/>
      </c>
      <c r="L411" s="123" t="str">
        <f t="shared" si="27"/>
        <v/>
      </c>
    </row>
    <row r="412" spans="9:12" x14ac:dyDescent="0.25">
      <c r="I412" s="123" t="str">
        <f t="shared" si="24"/>
        <v/>
      </c>
      <c r="J412" s="123" t="str">
        <f t="shared" si="25"/>
        <v/>
      </c>
      <c r="K412" s="123" t="str">
        <f t="shared" si="26"/>
        <v/>
      </c>
      <c r="L412" s="123" t="str">
        <f t="shared" si="27"/>
        <v/>
      </c>
    </row>
    <row r="413" spans="9:12" x14ac:dyDescent="0.25">
      <c r="I413" s="123" t="str">
        <f t="shared" si="24"/>
        <v/>
      </c>
      <c r="J413" s="123" t="str">
        <f t="shared" si="25"/>
        <v/>
      </c>
      <c r="K413" s="123" t="str">
        <f t="shared" si="26"/>
        <v/>
      </c>
      <c r="L413" s="123" t="str">
        <f t="shared" si="27"/>
        <v/>
      </c>
    </row>
    <row r="414" spans="9:12" x14ac:dyDescent="0.25">
      <c r="I414" s="123" t="str">
        <f t="shared" si="24"/>
        <v/>
      </c>
      <c r="J414" s="123" t="str">
        <f t="shared" si="25"/>
        <v/>
      </c>
      <c r="K414" s="123" t="str">
        <f t="shared" si="26"/>
        <v/>
      </c>
      <c r="L414" s="123" t="str">
        <f t="shared" si="27"/>
        <v/>
      </c>
    </row>
    <row r="415" spans="9:12" x14ac:dyDescent="0.25">
      <c r="I415" s="123" t="str">
        <f t="shared" si="24"/>
        <v/>
      </c>
      <c r="J415" s="123" t="str">
        <f t="shared" si="25"/>
        <v/>
      </c>
      <c r="K415" s="123" t="str">
        <f t="shared" si="26"/>
        <v/>
      </c>
      <c r="L415" s="123" t="str">
        <f t="shared" si="27"/>
        <v/>
      </c>
    </row>
    <row r="416" spans="9:12" x14ac:dyDescent="0.25">
      <c r="I416" s="123" t="str">
        <f t="shared" si="24"/>
        <v/>
      </c>
      <c r="J416" s="123" t="str">
        <f t="shared" si="25"/>
        <v/>
      </c>
      <c r="K416" s="123" t="str">
        <f t="shared" si="26"/>
        <v/>
      </c>
      <c r="L416" s="123" t="str">
        <f t="shared" si="27"/>
        <v/>
      </c>
    </row>
    <row r="417" spans="9:12" x14ac:dyDescent="0.25">
      <c r="I417" s="123" t="str">
        <f t="shared" si="24"/>
        <v/>
      </c>
      <c r="J417" s="123" t="str">
        <f t="shared" si="25"/>
        <v/>
      </c>
      <c r="K417" s="123" t="str">
        <f t="shared" si="26"/>
        <v/>
      </c>
      <c r="L417" s="123" t="str">
        <f t="shared" si="27"/>
        <v/>
      </c>
    </row>
    <row r="418" spans="9:12" x14ac:dyDescent="0.25">
      <c r="I418" s="123" t="str">
        <f t="shared" si="24"/>
        <v/>
      </c>
      <c r="J418" s="123" t="str">
        <f t="shared" si="25"/>
        <v/>
      </c>
      <c r="K418" s="123" t="str">
        <f t="shared" si="26"/>
        <v/>
      </c>
      <c r="L418" s="123" t="str">
        <f t="shared" si="27"/>
        <v/>
      </c>
    </row>
    <row r="419" spans="9:12" x14ac:dyDescent="0.25">
      <c r="I419" s="123" t="str">
        <f t="shared" si="24"/>
        <v/>
      </c>
      <c r="J419" s="123" t="str">
        <f t="shared" si="25"/>
        <v/>
      </c>
      <c r="K419" s="123" t="str">
        <f t="shared" si="26"/>
        <v/>
      </c>
      <c r="L419" s="123" t="str">
        <f t="shared" si="27"/>
        <v/>
      </c>
    </row>
    <row r="420" spans="9:12" x14ac:dyDescent="0.25">
      <c r="I420" s="123" t="str">
        <f t="shared" si="24"/>
        <v/>
      </c>
      <c r="J420" s="123" t="str">
        <f t="shared" si="25"/>
        <v/>
      </c>
      <c r="K420" s="123" t="str">
        <f t="shared" si="26"/>
        <v/>
      </c>
      <c r="L420" s="123" t="str">
        <f t="shared" si="27"/>
        <v/>
      </c>
    </row>
    <row r="421" spans="9:12" x14ac:dyDescent="0.25">
      <c r="I421" s="123" t="str">
        <f t="shared" si="24"/>
        <v/>
      </c>
      <c r="J421" s="123" t="str">
        <f t="shared" si="25"/>
        <v/>
      </c>
      <c r="K421" s="123" t="str">
        <f t="shared" si="26"/>
        <v/>
      </c>
      <c r="L421" s="123" t="str">
        <f t="shared" si="27"/>
        <v/>
      </c>
    </row>
    <row r="422" spans="9:12" x14ac:dyDescent="0.25">
      <c r="I422" s="123" t="str">
        <f t="shared" si="24"/>
        <v/>
      </c>
      <c r="J422" s="123" t="str">
        <f t="shared" si="25"/>
        <v/>
      </c>
      <c r="K422" s="123" t="str">
        <f t="shared" si="26"/>
        <v/>
      </c>
      <c r="L422" s="123" t="str">
        <f t="shared" si="27"/>
        <v/>
      </c>
    </row>
    <row r="423" spans="9:12" x14ac:dyDescent="0.25">
      <c r="I423" s="123" t="str">
        <f t="shared" si="24"/>
        <v/>
      </c>
      <c r="J423" s="123" t="str">
        <f t="shared" si="25"/>
        <v/>
      </c>
      <c r="K423" s="123" t="str">
        <f t="shared" si="26"/>
        <v/>
      </c>
      <c r="L423" s="123" t="str">
        <f t="shared" si="27"/>
        <v/>
      </c>
    </row>
    <row r="424" spans="9:12" x14ac:dyDescent="0.25">
      <c r="I424" s="123" t="str">
        <f t="shared" si="24"/>
        <v/>
      </c>
      <c r="J424" s="123" t="str">
        <f t="shared" si="25"/>
        <v/>
      </c>
      <c r="K424" s="123" t="str">
        <f t="shared" si="26"/>
        <v/>
      </c>
      <c r="L424" s="123" t="str">
        <f t="shared" si="27"/>
        <v/>
      </c>
    </row>
    <row r="425" spans="9:12" x14ac:dyDescent="0.25">
      <c r="I425" s="123" t="str">
        <f t="shared" si="24"/>
        <v/>
      </c>
      <c r="J425" s="123" t="str">
        <f t="shared" si="25"/>
        <v/>
      </c>
      <c r="K425" s="123" t="str">
        <f t="shared" si="26"/>
        <v/>
      </c>
      <c r="L425" s="123" t="str">
        <f t="shared" si="27"/>
        <v/>
      </c>
    </row>
    <row r="426" spans="9:12" x14ac:dyDescent="0.25">
      <c r="I426" s="123" t="str">
        <f t="shared" si="24"/>
        <v/>
      </c>
      <c r="J426" s="123" t="str">
        <f t="shared" si="25"/>
        <v/>
      </c>
      <c r="K426" s="123" t="str">
        <f t="shared" si="26"/>
        <v/>
      </c>
      <c r="L426" s="123" t="str">
        <f t="shared" si="27"/>
        <v/>
      </c>
    </row>
    <row r="427" spans="9:12" x14ac:dyDescent="0.25">
      <c r="I427" s="123" t="str">
        <f t="shared" si="24"/>
        <v/>
      </c>
      <c r="J427" s="123" t="str">
        <f t="shared" si="25"/>
        <v/>
      </c>
      <c r="K427" s="123" t="str">
        <f t="shared" si="26"/>
        <v/>
      </c>
      <c r="L427" s="123" t="str">
        <f t="shared" si="27"/>
        <v/>
      </c>
    </row>
    <row r="428" spans="9:12" x14ac:dyDescent="0.25">
      <c r="I428" s="123" t="str">
        <f t="shared" si="24"/>
        <v/>
      </c>
      <c r="J428" s="123" t="str">
        <f t="shared" si="25"/>
        <v/>
      </c>
      <c r="K428" s="123" t="str">
        <f t="shared" si="26"/>
        <v/>
      </c>
      <c r="L428" s="123" t="str">
        <f t="shared" si="27"/>
        <v/>
      </c>
    </row>
    <row r="429" spans="9:12" x14ac:dyDescent="0.25">
      <c r="I429" s="123" t="str">
        <f t="shared" si="24"/>
        <v/>
      </c>
      <c r="J429" s="123" t="str">
        <f t="shared" si="25"/>
        <v/>
      </c>
      <c r="K429" s="123" t="str">
        <f t="shared" si="26"/>
        <v/>
      </c>
      <c r="L429" s="123" t="str">
        <f t="shared" si="27"/>
        <v/>
      </c>
    </row>
    <row r="430" spans="9:12" x14ac:dyDescent="0.25">
      <c r="I430" s="123" t="str">
        <f t="shared" si="24"/>
        <v/>
      </c>
      <c r="J430" s="123" t="str">
        <f t="shared" si="25"/>
        <v/>
      </c>
      <c r="K430" s="123" t="str">
        <f t="shared" si="26"/>
        <v/>
      </c>
      <c r="L430" s="123" t="str">
        <f t="shared" si="27"/>
        <v/>
      </c>
    </row>
    <row r="431" spans="9:12" x14ac:dyDescent="0.25">
      <c r="I431" s="123" t="str">
        <f t="shared" si="24"/>
        <v/>
      </c>
      <c r="J431" s="123" t="str">
        <f t="shared" si="25"/>
        <v/>
      </c>
      <c r="K431" s="123" t="str">
        <f t="shared" si="26"/>
        <v/>
      </c>
      <c r="L431" s="123" t="str">
        <f t="shared" si="27"/>
        <v/>
      </c>
    </row>
    <row r="432" spans="9:12" x14ac:dyDescent="0.25">
      <c r="I432" s="123" t="str">
        <f t="shared" si="24"/>
        <v/>
      </c>
      <c r="J432" s="123" t="str">
        <f t="shared" si="25"/>
        <v/>
      </c>
      <c r="K432" s="123" t="str">
        <f t="shared" si="26"/>
        <v/>
      </c>
      <c r="L432" s="123" t="str">
        <f t="shared" si="27"/>
        <v/>
      </c>
    </row>
    <row r="433" spans="9:12" x14ac:dyDescent="0.25">
      <c r="I433" s="123" t="str">
        <f t="shared" si="24"/>
        <v/>
      </c>
      <c r="J433" s="123" t="str">
        <f t="shared" si="25"/>
        <v/>
      </c>
      <c r="K433" s="123" t="str">
        <f t="shared" si="26"/>
        <v/>
      </c>
      <c r="L433" s="123" t="str">
        <f t="shared" si="27"/>
        <v/>
      </c>
    </row>
    <row r="434" spans="9:12" x14ac:dyDescent="0.25">
      <c r="I434" s="123" t="str">
        <f t="shared" si="24"/>
        <v/>
      </c>
      <c r="J434" s="123" t="str">
        <f t="shared" si="25"/>
        <v/>
      </c>
      <c r="K434" s="123" t="str">
        <f t="shared" si="26"/>
        <v/>
      </c>
      <c r="L434" s="123" t="str">
        <f t="shared" si="27"/>
        <v/>
      </c>
    </row>
    <row r="435" spans="9:12" x14ac:dyDescent="0.25">
      <c r="I435" s="123" t="str">
        <f t="shared" si="24"/>
        <v/>
      </c>
      <c r="J435" s="123" t="str">
        <f t="shared" si="25"/>
        <v/>
      </c>
      <c r="K435" s="123" t="str">
        <f t="shared" si="26"/>
        <v/>
      </c>
      <c r="L435" s="123" t="str">
        <f t="shared" si="27"/>
        <v/>
      </c>
    </row>
    <row r="436" spans="9:12" x14ac:dyDescent="0.25">
      <c r="I436" s="123" t="str">
        <f t="shared" si="24"/>
        <v/>
      </c>
      <c r="J436" s="123" t="str">
        <f t="shared" si="25"/>
        <v/>
      </c>
      <c r="K436" s="123" t="str">
        <f t="shared" si="26"/>
        <v/>
      </c>
      <c r="L436" s="123" t="str">
        <f t="shared" si="27"/>
        <v/>
      </c>
    </row>
    <row r="437" spans="9:12" x14ac:dyDescent="0.25">
      <c r="I437" s="123" t="str">
        <f t="shared" si="24"/>
        <v/>
      </c>
      <c r="J437" s="123" t="str">
        <f t="shared" si="25"/>
        <v/>
      </c>
      <c r="K437" s="123" t="str">
        <f t="shared" si="26"/>
        <v/>
      </c>
      <c r="L437" s="123" t="str">
        <f t="shared" si="27"/>
        <v/>
      </c>
    </row>
    <row r="438" spans="9:12" x14ac:dyDescent="0.25">
      <c r="I438" s="123" t="str">
        <f t="shared" si="24"/>
        <v/>
      </c>
      <c r="J438" s="123" t="str">
        <f t="shared" si="25"/>
        <v/>
      </c>
      <c r="K438" s="123" t="str">
        <f t="shared" si="26"/>
        <v/>
      </c>
      <c r="L438" s="123" t="str">
        <f t="shared" si="27"/>
        <v/>
      </c>
    </row>
    <row r="439" spans="9:12" x14ac:dyDescent="0.25">
      <c r="I439" s="123" t="str">
        <f t="shared" si="24"/>
        <v/>
      </c>
      <c r="J439" s="123" t="str">
        <f t="shared" si="25"/>
        <v/>
      </c>
      <c r="K439" s="123" t="str">
        <f t="shared" si="26"/>
        <v/>
      </c>
      <c r="L439" s="123" t="str">
        <f t="shared" si="27"/>
        <v/>
      </c>
    </row>
    <row r="440" spans="9:12" x14ac:dyDescent="0.25">
      <c r="I440" s="123" t="str">
        <f t="shared" si="24"/>
        <v/>
      </c>
      <c r="J440" s="123" t="str">
        <f t="shared" si="25"/>
        <v/>
      </c>
      <c r="K440" s="123" t="str">
        <f t="shared" si="26"/>
        <v/>
      </c>
      <c r="L440" s="123" t="str">
        <f t="shared" si="27"/>
        <v/>
      </c>
    </row>
    <row r="441" spans="9:12" x14ac:dyDescent="0.25">
      <c r="I441" s="123" t="str">
        <f t="shared" si="24"/>
        <v/>
      </c>
      <c r="J441" s="123" t="str">
        <f t="shared" si="25"/>
        <v/>
      </c>
      <c r="K441" s="123" t="str">
        <f t="shared" si="26"/>
        <v/>
      </c>
      <c r="L441" s="123" t="str">
        <f t="shared" si="27"/>
        <v/>
      </c>
    </row>
    <row r="442" spans="9:12" x14ac:dyDescent="0.25">
      <c r="I442" s="123" t="str">
        <f t="shared" si="24"/>
        <v/>
      </c>
      <c r="J442" s="123" t="str">
        <f t="shared" si="25"/>
        <v/>
      </c>
      <c r="K442" s="123" t="str">
        <f t="shared" si="26"/>
        <v/>
      </c>
      <c r="L442" s="123" t="str">
        <f t="shared" si="27"/>
        <v/>
      </c>
    </row>
    <row r="443" spans="9:12" x14ac:dyDescent="0.25">
      <c r="I443" s="123" t="str">
        <f t="shared" si="24"/>
        <v/>
      </c>
      <c r="J443" s="123" t="str">
        <f t="shared" si="25"/>
        <v/>
      </c>
      <c r="K443" s="123" t="str">
        <f t="shared" si="26"/>
        <v/>
      </c>
      <c r="L443" s="123" t="str">
        <f t="shared" si="27"/>
        <v/>
      </c>
    </row>
    <row r="444" spans="9:12" x14ac:dyDescent="0.25">
      <c r="I444" s="123" t="str">
        <f t="shared" si="24"/>
        <v/>
      </c>
      <c r="J444" s="123" t="str">
        <f t="shared" si="25"/>
        <v/>
      </c>
      <c r="K444" s="123" t="str">
        <f t="shared" si="26"/>
        <v/>
      </c>
      <c r="L444" s="123" t="str">
        <f t="shared" si="27"/>
        <v/>
      </c>
    </row>
    <row r="445" spans="9:12" x14ac:dyDescent="0.25">
      <c r="I445" s="123" t="str">
        <f t="shared" si="24"/>
        <v/>
      </c>
      <c r="J445" s="123" t="str">
        <f t="shared" si="25"/>
        <v/>
      </c>
      <c r="K445" s="123" t="str">
        <f t="shared" si="26"/>
        <v/>
      </c>
      <c r="L445" s="123" t="str">
        <f t="shared" si="27"/>
        <v/>
      </c>
    </row>
    <row r="446" spans="9:12" x14ac:dyDescent="0.25">
      <c r="I446" s="123" t="str">
        <f t="shared" si="24"/>
        <v/>
      </c>
      <c r="J446" s="123" t="str">
        <f t="shared" si="25"/>
        <v/>
      </c>
      <c r="K446" s="123" t="str">
        <f t="shared" si="26"/>
        <v/>
      </c>
      <c r="L446" s="123" t="str">
        <f t="shared" si="27"/>
        <v/>
      </c>
    </row>
    <row r="447" spans="9:12" x14ac:dyDescent="0.25">
      <c r="I447" s="123" t="str">
        <f t="shared" si="24"/>
        <v/>
      </c>
      <c r="J447" s="123" t="str">
        <f t="shared" si="25"/>
        <v/>
      </c>
      <c r="K447" s="123" t="str">
        <f t="shared" si="26"/>
        <v/>
      </c>
      <c r="L447" s="123" t="str">
        <f t="shared" si="27"/>
        <v/>
      </c>
    </row>
    <row r="448" spans="9:12" x14ac:dyDescent="0.25">
      <c r="I448" s="123" t="str">
        <f t="shared" si="24"/>
        <v/>
      </c>
      <c r="J448" s="123" t="str">
        <f t="shared" si="25"/>
        <v/>
      </c>
      <c r="K448" s="123" t="str">
        <f t="shared" si="26"/>
        <v/>
      </c>
      <c r="L448" s="123" t="str">
        <f t="shared" si="27"/>
        <v/>
      </c>
    </row>
    <row r="449" spans="9:12" x14ac:dyDescent="0.25">
      <c r="I449" s="123" t="str">
        <f t="shared" si="24"/>
        <v/>
      </c>
      <c r="J449" s="123" t="str">
        <f t="shared" si="25"/>
        <v/>
      </c>
      <c r="K449" s="123" t="str">
        <f t="shared" si="26"/>
        <v/>
      </c>
      <c r="L449" s="123" t="str">
        <f t="shared" si="27"/>
        <v/>
      </c>
    </row>
    <row r="450" spans="9:12" x14ac:dyDescent="0.25">
      <c r="I450" s="123" t="str">
        <f t="shared" si="24"/>
        <v/>
      </c>
      <c r="J450" s="123" t="str">
        <f t="shared" si="25"/>
        <v/>
      </c>
      <c r="K450" s="123" t="str">
        <f t="shared" si="26"/>
        <v/>
      </c>
      <c r="L450" s="123" t="str">
        <f t="shared" si="27"/>
        <v/>
      </c>
    </row>
    <row r="451" spans="9:12" x14ac:dyDescent="0.25">
      <c r="I451" s="123" t="str">
        <f t="shared" si="24"/>
        <v/>
      </c>
      <c r="J451" s="123" t="str">
        <f t="shared" si="25"/>
        <v/>
      </c>
      <c r="K451" s="123" t="str">
        <f t="shared" si="26"/>
        <v/>
      </c>
      <c r="L451" s="123" t="str">
        <f t="shared" si="27"/>
        <v/>
      </c>
    </row>
    <row r="452" spans="9:12" x14ac:dyDescent="0.25">
      <c r="I452" s="123" t="str">
        <f t="shared" si="24"/>
        <v/>
      </c>
      <c r="J452" s="123" t="str">
        <f t="shared" si="25"/>
        <v/>
      </c>
      <c r="K452" s="123" t="str">
        <f t="shared" si="26"/>
        <v/>
      </c>
      <c r="L452" s="123" t="str">
        <f t="shared" si="27"/>
        <v/>
      </c>
    </row>
    <row r="453" spans="9:12" x14ac:dyDescent="0.25">
      <c r="I453" s="123" t="str">
        <f t="shared" ref="I453:I481" si="28">IF(AND(ISBLANK($E453),NOT(ISBLANK($B453)),$D453="S"),$B453,"")</f>
        <v/>
      </c>
      <c r="J453" s="123" t="str">
        <f t="shared" si="25"/>
        <v/>
      </c>
      <c r="K453" s="123" t="str">
        <f t="shared" si="26"/>
        <v/>
      </c>
      <c r="L453" s="123" t="str">
        <f t="shared" si="27"/>
        <v/>
      </c>
    </row>
    <row r="454" spans="9:12" x14ac:dyDescent="0.25">
      <c r="I454" s="123" t="str">
        <f t="shared" si="28"/>
        <v/>
      </c>
      <c r="J454" s="123" t="str">
        <f t="shared" si="25"/>
        <v/>
      </c>
      <c r="K454" s="123" t="str">
        <f t="shared" si="26"/>
        <v/>
      </c>
      <c r="L454" s="123" t="str">
        <f t="shared" si="27"/>
        <v/>
      </c>
    </row>
    <row r="455" spans="9:12" x14ac:dyDescent="0.25">
      <c r="I455" s="123" t="str">
        <f t="shared" si="28"/>
        <v/>
      </c>
      <c r="J455" s="123" t="str">
        <f t="shared" si="25"/>
        <v/>
      </c>
      <c r="K455" s="123" t="str">
        <f t="shared" si="26"/>
        <v/>
      </c>
      <c r="L455" s="123" t="str">
        <f t="shared" si="27"/>
        <v/>
      </c>
    </row>
    <row r="456" spans="9:12" x14ac:dyDescent="0.25">
      <c r="I456" s="123" t="str">
        <f t="shared" si="28"/>
        <v/>
      </c>
      <c r="J456" s="123" t="str">
        <f t="shared" si="25"/>
        <v/>
      </c>
      <c r="K456" s="123" t="str">
        <f t="shared" si="26"/>
        <v/>
      </c>
      <c r="L456" s="123" t="str">
        <f t="shared" si="27"/>
        <v/>
      </c>
    </row>
    <row r="457" spans="9:12" x14ac:dyDescent="0.25">
      <c r="I457" s="123" t="str">
        <f t="shared" si="28"/>
        <v/>
      </c>
      <c r="J457" s="123" t="str">
        <f t="shared" si="25"/>
        <v/>
      </c>
      <c r="K457" s="123" t="str">
        <f t="shared" si="26"/>
        <v/>
      </c>
      <c r="L457" s="123" t="str">
        <f t="shared" si="27"/>
        <v/>
      </c>
    </row>
    <row r="458" spans="9:12" x14ac:dyDescent="0.25">
      <c r="I458" s="123" t="str">
        <f t="shared" si="28"/>
        <v/>
      </c>
      <c r="J458" s="123" t="str">
        <f t="shared" ref="J458:J521" si="29">IF(AND($E458="X",NOT(ISBLANK($B458)),$D458="S"),$B458,"")</f>
        <v/>
      </c>
      <c r="K458" s="123" t="str">
        <f t="shared" ref="K458:K521" si="30">IF(AND(ISBLANK($E458),NOT(ISBLANK($B458)),$D458="D"),$B458,"")</f>
        <v/>
      </c>
      <c r="L458" s="123" t="str">
        <f t="shared" ref="L458:L521" si="31">IF(AND($E458="X",NOT(ISBLANK($B458)),$D458="D"),$B458,"")</f>
        <v/>
      </c>
    </row>
    <row r="459" spans="9:12" x14ac:dyDescent="0.25">
      <c r="I459" s="123" t="str">
        <f t="shared" si="28"/>
        <v/>
      </c>
      <c r="J459" s="123" t="str">
        <f t="shared" si="29"/>
        <v/>
      </c>
      <c r="K459" s="123" t="str">
        <f t="shared" si="30"/>
        <v/>
      </c>
      <c r="L459" s="123" t="str">
        <f t="shared" si="31"/>
        <v/>
      </c>
    </row>
    <row r="460" spans="9:12" x14ac:dyDescent="0.25">
      <c r="I460" s="123" t="str">
        <f t="shared" si="28"/>
        <v/>
      </c>
      <c r="J460" s="123" t="str">
        <f t="shared" si="29"/>
        <v/>
      </c>
      <c r="K460" s="123" t="str">
        <f t="shared" si="30"/>
        <v/>
      </c>
      <c r="L460" s="123" t="str">
        <f t="shared" si="31"/>
        <v/>
      </c>
    </row>
    <row r="461" spans="9:12" x14ac:dyDescent="0.25">
      <c r="I461" s="123" t="str">
        <f t="shared" si="28"/>
        <v/>
      </c>
      <c r="J461" s="123" t="str">
        <f t="shared" si="29"/>
        <v/>
      </c>
      <c r="K461" s="123" t="str">
        <f t="shared" si="30"/>
        <v/>
      </c>
      <c r="L461" s="123" t="str">
        <f t="shared" si="31"/>
        <v/>
      </c>
    </row>
    <row r="462" spans="9:12" x14ac:dyDescent="0.25">
      <c r="I462" s="123" t="str">
        <f t="shared" si="28"/>
        <v/>
      </c>
      <c r="J462" s="123" t="str">
        <f t="shared" si="29"/>
        <v/>
      </c>
      <c r="K462" s="123" t="str">
        <f t="shared" si="30"/>
        <v/>
      </c>
      <c r="L462" s="123" t="str">
        <f t="shared" si="31"/>
        <v/>
      </c>
    </row>
    <row r="463" spans="9:12" x14ac:dyDescent="0.25">
      <c r="I463" s="123" t="str">
        <f t="shared" si="28"/>
        <v/>
      </c>
      <c r="J463" s="123" t="str">
        <f t="shared" si="29"/>
        <v/>
      </c>
      <c r="K463" s="123" t="str">
        <f t="shared" si="30"/>
        <v/>
      </c>
      <c r="L463" s="123" t="str">
        <f t="shared" si="31"/>
        <v/>
      </c>
    </row>
    <row r="464" spans="9:12" x14ac:dyDescent="0.25">
      <c r="I464" s="123" t="str">
        <f t="shared" si="28"/>
        <v/>
      </c>
      <c r="J464" s="123" t="str">
        <f t="shared" si="29"/>
        <v/>
      </c>
      <c r="K464" s="123" t="str">
        <f t="shared" si="30"/>
        <v/>
      </c>
      <c r="L464" s="123" t="str">
        <f t="shared" si="31"/>
        <v/>
      </c>
    </row>
    <row r="465" spans="9:12" x14ac:dyDescent="0.25">
      <c r="I465" s="123" t="str">
        <f t="shared" si="28"/>
        <v/>
      </c>
      <c r="J465" s="123" t="str">
        <f t="shared" si="29"/>
        <v/>
      </c>
      <c r="K465" s="123" t="str">
        <f t="shared" si="30"/>
        <v/>
      </c>
      <c r="L465" s="123" t="str">
        <f t="shared" si="31"/>
        <v/>
      </c>
    </row>
    <row r="466" spans="9:12" x14ac:dyDescent="0.25">
      <c r="I466" s="123" t="str">
        <f t="shared" si="28"/>
        <v/>
      </c>
      <c r="J466" s="123" t="str">
        <f t="shared" si="29"/>
        <v/>
      </c>
      <c r="K466" s="123" t="str">
        <f t="shared" si="30"/>
        <v/>
      </c>
      <c r="L466" s="123" t="str">
        <f t="shared" si="31"/>
        <v/>
      </c>
    </row>
    <row r="467" spans="9:12" x14ac:dyDescent="0.25">
      <c r="I467" s="123" t="str">
        <f t="shared" si="28"/>
        <v/>
      </c>
      <c r="J467" s="123" t="str">
        <f t="shared" si="29"/>
        <v/>
      </c>
      <c r="K467" s="123" t="str">
        <f t="shared" si="30"/>
        <v/>
      </c>
      <c r="L467" s="123" t="str">
        <f t="shared" si="31"/>
        <v/>
      </c>
    </row>
    <row r="468" spans="9:12" x14ac:dyDescent="0.25">
      <c r="I468" s="123" t="str">
        <f t="shared" si="28"/>
        <v/>
      </c>
      <c r="J468" s="123" t="str">
        <f t="shared" si="29"/>
        <v/>
      </c>
      <c r="K468" s="123" t="str">
        <f t="shared" si="30"/>
        <v/>
      </c>
      <c r="L468" s="123" t="str">
        <f t="shared" si="31"/>
        <v/>
      </c>
    </row>
    <row r="469" spans="9:12" x14ac:dyDescent="0.25">
      <c r="I469" s="123" t="str">
        <f t="shared" si="28"/>
        <v/>
      </c>
      <c r="J469" s="123" t="str">
        <f t="shared" si="29"/>
        <v/>
      </c>
      <c r="K469" s="123" t="str">
        <f t="shared" si="30"/>
        <v/>
      </c>
      <c r="L469" s="123" t="str">
        <f t="shared" si="31"/>
        <v/>
      </c>
    </row>
    <row r="470" spans="9:12" x14ac:dyDescent="0.25">
      <c r="I470" s="123" t="str">
        <f t="shared" si="28"/>
        <v/>
      </c>
      <c r="J470" s="123" t="str">
        <f t="shared" si="29"/>
        <v/>
      </c>
      <c r="K470" s="123" t="str">
        <f t="shared" si="30"/>
        <v/>
      </c>
      <c r="L470" s="123" t="str">
        <f t="shared" si="31"/>
        <v/>
      </c>
    </row>
    <row r="471" spans="9:12" x14ac:dyDescent="0.25">
      <c r="I471" s="123" t="str">
        <f t="shared" si="28"/>
        <v/>
      </c>
      <c r="J471" s="123" t="str">
        <f t="shared" si="29"/>
        <v/>
      </c>
      <c r="K471" s="123" t="str">
        <f t="shared" si="30"/>
        <v/>
      </c>
      <c r="L471" s="123" t="str">
        <f t="shared" si="31"/>
        <v/>
      </c>
    </row>
    <row r="472" spans="9:12" x14ac:dyDescent="0.25">
      <c r="I472" s="123" t="str">
        <f t="shared" si="28"/>
        <v/>
      </c>
      <c r="J472" s="123" t="str">
        <f t="shared" si="29"/>
        <v/>
      </c>
      <c r="K472" s="123" t="str">
        <f t="shared" si="30"/>
        <v/>
      </c>
      <c r="L472" s="123" t="str">
        <f t="shared" si="31"/>
        <v/>
      </c>
    </row>
    <row r="473" spans="9:12" x14ac:dyDescent="0.25">
      <c r="I473" s="123" t="str">
        <f t="shared" si="28"/>
        <v/>
      </c>
      <c r="J473" s="123" t="str">
        <f t="shared" si="29"/>
        <v/>
      </c>
      <c r="K473" s="123" t="str">
        <f t="shared" si="30"/>
        <v/>
      </c>
      <c r="L473" s="123" t="str">
        <f t="shared" si="31"/>
        <v/>
      </c>
    </row>
    <row r="474" spans="9:12" x14ac:dyDescent="0.25">
      <c r="I474" s="123" t="str">
        <f t="shared" si="28"/>
        <v/>
      </c>
      <c r="J474" s="123" t="str">
        <f t="shared" si="29"/>
        <v/>
      </c>
      <c r="K474" s="123" t="str">
        <f t="shared" si="30"/>
        <v/>
      </c>
      <c r="L474" s="123" t="str">
        <f t="shared" si="31"/>
        <v/>
      </c>
    </row>
    <row r="475" spans="9:12" x14ac:dyDescent="0.25">
      <c r="I475" s="123" t="str">
        <f t="shared" si="28"/>
        <v/>
      </c>
      <c r="J475" s="123" t="str">
        <f t="shared" si="29"/>
        <v/>
      </c>
      <c r="K475" s="123" t="str">
        <f t="shared" si="30"/>
        <v/>
      </c>
      <c r="L475" s="123" t="str">
        <f t="shared" si="31"/>
        <v/>
      </c>
    </row>
    <row r="476" spans="9:12" x14ac:dyDescent="0.25">
      <c r="I476" s="123" t="str">
        <f t="shared" si="28"/>
        <v/>
      </c>
      <c r="J476" s="123" t="str">
        <f t="shared" si="29"/>
        <v/>
      </c>
      <c r="K476" s="123" t="str">
        <f t="shared" si="30"/>
        <v/>
      </c>
      <c r="L476" s="123" t="str">
        <f t="shared" si="31"/>
        <v/>
      </c>
    </row>
    <row r="477" spans="9:12" x14ac:dyDescent="0.25">
      <c r="I477" s="123" t="str">
        <f t="shared" si="28"/>
        <v/>
      </c>
      <c r="J477" s="123" t="str">
        <f t="shared" si="29"/>
        <v/>
      </c>
      <c r="K477" s="123" t="str">
        <f t="shared" si="30"/>
        <v/>
      </c>
      <c r="L477" s="123" t="str">
        <f t="shared" si="31"/>
        <v/>
      </c>
    </row>
    <row r="478" spans="9:12" x14ac:dyDescent="0.25">
      <c r="I478" s="123" t="str">
        <f t="shared" si="28"/>
        <v/>
      </c>
      <c r="J478" s="123" t="str">
        <f t="shared" si="29"/>
        <v/>
      </c>
      <c r="K478" s="123" t="str">
        <f t="shared" si="30"/>
        <v/>
      </c>
      <c r="L478" s="123" t="str">
        <f t="shared" si="31"/>
        <v/>
      </c>
    </row>
    <row r="479" spans="9:12" x14ac:dyDescent="0.25">
      <c r="I479" s="123" t="str">
        <f t="shared" si="28"/>
        <v/>
      </c>
      <c r="J479" s="123" t="str">
        <f t="shared" si="29"/>
        <v/>
      </c>
      <c r="K479" s="123" t="str">
        <f t="shared" si="30"/>
        <v/>
      </c>
      <c r="L479" s="123" t="str">
        <f t="shared" si="31"/>
        <v/>
      </c>
    </row>
    <row r="480" spans="9:12" x14ac:dyDescent="0.25">
      <c r="I480" s="123" t="str">
        <f t="shared" si="28"/>
        <v/>
      </c>
      <c r="J480" s="123" t="str">
        <f t="shared" si="29"/>
        <v/>
      </c>
      <c r="K480" s="123" t="str">
        <f t="shared" si="30"/>
        <v/>
      </c>
      <c r="L480" s="123" t="str">
        <f t="shared" si="31"/>
        <v/>
      </c>
    </row>
    <row r="481" spans="9:12" x14ac:dyDescent="0.25">
      <c r="I481" s="123" t="str">
        <f t="shared" si="28"/>
        <v/>
      </c>
      <c r="J481" s="123" t="str">
        <f t="shared" si="29"/>
        <v/>
      </c>
      <c r="K481" s="123" t="str">
        <f t="shared" si="30"/>
        <v/>
      </c>
      <c r="L481" s="123" t="str">
        <f t="shared" si="31"/>
        <v/>
      </c>
    </row>
    <row r="482" spans="9:12" x14ac:dyDescent="0.25">
      <c r="I482" s="123" t="str">
        <f t="shared" ref="I482:I516" si="32">IF(AND(ISBLANK($E482),NOT(ISBLANK($B482)),$D482="S"),$B482,"")</f>
        <v/>
      </c>
      <c r="J482" s="123" t="str">
        <f t="shared" si="29"/>
        <v/>
      </c>
      <c r="K482" s="123" t="str">
        <f t="shared" si="30"/>
        <v/>
      </c>
      <c r="L482" s="123" t="str">
        <f t="shared" si="31"/>
        <v/>
      </c>
    </row>
    <row r="483" spans="9:12" x14ac:dyDescent="0.25">
      <c r="I483" s="123" t="str">
        <f t="shared" si="32"/>
        <v/>
      </c>
      <c r="J483" s="123" t="str">
        <f t="shared" si="29"/>
        <v/>
      </c>
      <c r="K483" s="123" t="str">
        <f t="shared" si="30"/>
        <v/>
      </c>
      <c r="L483" s="123" t="str">
        <f t="shared" si="31"/>
        <v/>
      </c>
    </row>
    <row r="484" spans="9:12" x14ac:dyDescent="0.25">
      <c r="I484" s="123" t="str">
        <f t="shared" si="32"/>
        <v/>
      </c>
      <c r="J484" s="123" t="str">
        <f t="shared" si="29"/>
        <v/>
      </c>
      <c r="K484" s="123" t="str">
        <f t="shared" si="30"/>
        <v/>
      </c>
      <c r="L484" s="123" t="str">
        <f t="shared" si="31"/>
        <v/>
      </c>
    </row>
    <row r="485" spans="9:12" x14ac:dyDescent="0.25">
      <c r="I485" s="123" t="str">
        <f t="shared" si="32"/>
        <v/>
      </c>
      <c r="J485" s="123" t="str">
        <f t="shared" si="29"/>
        <v/>
      </c>
      <c r="K485" s="123" t="str">
        <f t="shared" si="30"/>
        <v/>
      </c>
      <c r="L485" s="123" t="str">
        <f t="shared" si="31"/>
        <v/>
      </c>
    </row>
    <row r="486" spans="9:12" x14ac:dyDescent="0.25">
      <c r="I486" s="123" t="str">
        <f t="shared" si="32"/>
        <v/>
      </c>
      <c r="J486" s="123" t="str">
        <f t="shared" si="29"/>
        <v/>
      </c>
      <c r="K486" s="123" t="str">
        <f t="shared" si="30"/>
        <v/>
      </c>
      <c r="L486" s="123" t="str">
        <f t="shared" si="31"/>
        <v/>
      </c>
    </row>
    <row r="487" spans="9:12" x14ac:dyDescent="0.25">
      <c r="I487" s="123" t="str">
        <f t="shared" si="32"/>
        <v/>
      </c>
      <c r="J487" s="123" t="str">
        <f t="shared" si="29"/>
        <v/>
      </c>
      <c r="K487" s="123" t="str">
        <f t="shared" si="30"/>
        <v/>
      </c>
      <c r="L487" s="123" t="str">
        <f t="shared" si="31"/>
        <v/>
      </c>
    </row>
    <row r="488" spans="9:12" x14ac:dyDescent="0.25">
      <c r="I488" s="123" t="str">
        <f t="shared" si="32"/>
        <v/>
      </c>
      <c r="J488" s="123" t="str">
        <f t="shared" si="29"/>
        <v/>
      </c>
      <c r="K488" s="123" t="str">
        <f t="shared" si="30"/>
        <v/>
      </c>
      <c r="L488" s="123" t="str">
        <f t="shared" si="31"/>
        <v/>
      </c>
    </row>
    <row r="489" spans="9:12" x14ac:dyDescent="0.25">
      <c r="I489" s="123" t="str">
        <f t="shared" si="32"/>
        <v/>
      </c>
      <c r="J489" s="123" t="str">
        <f t="shared" si="29"/>
        <v/>
      </c>
      <c r="K489" s="123" t="str">
        <f t="shared" si="30"/>
        <v/>
      </c>
      <c r="L489" s="123" t="str">
        <f t="shared" si="31"/>
        <v/>
      </c>
    </row>
    <row r="490" spans="9:12" x14ac:dyDescent="0.25">
      <c r="I490" s="123" t="str">
        <f t="shared" si="32"/>
        <v/>
      </c>
      <c r="J490" s="123" t="str">
        <f t="shared" si="29"/>
        <v/>
      </c>
      <c r="K490" s="123" t="str">
        <f t="shared" si="30"/>
        <v/>
      </c>
      <c r="L490" s="123" t="str">
        <f t="shared" si="31"/>
        <v/>
      </c>
    </row>
    <row r="491" spans="9:12" x14ac:dyDescent="0.25">
      <c r="I491" s="123" t="str">
        <f t="shared" si="32"/>
        <v/>
      </c>
      <c r="J491" s="123" t="str">
        <f t="shared" si="29"/>
        <v/>
      </c>
      <c r="K491" s="123" t="str">
        <f t="shared" si="30"/>
        <v/>
      </c>
      <c r="L491" s="123" t="str">
        <f t="shared" si="31"/>
        <v/>
      </c>
    </row>
    <row r="492" spans="9:12" x14ac:dyDescent="0.25">
      <c r="I492" s="123" t="str">
        <f t="shared" si="32"/>
        <v/>
      </c>
      <c r="J492" s="123" t="str">
        <f t="shared" si="29"/>
        <v/>
      </c>
      <c r="K492" s="123" t="str">
        <f t="shared" si="30"/>
        <v/>
      </c>
      <c r="L492" s="123" t="str">
        <f t="shared" si="31"/>
        <v/>
      </c>
    </row>
    <row r="493" spans="9:12" x14ac:dyDescent="0.25">
      <c r="I493" s="123" t="str">
        <f t="shared" si="32"/>
        <v/>
      </c>
      <c r="J493" s="123" t="str">
        <f t="shared" si="29"/>
        <v/>
      </c>
      <c r="K493" s="123" t="str">
        <f t="shared" si="30"/>
        <v/>
      </c>
      <c r="L493" s="123" t="str">
        <f t="shared" si="31"/>
        <v/>
      </c>
    </row>
    <row r="494" spans="9:12" x14ac:dyDescent="0.25">
      <c r="I494" s="123" t="str">
        <f t="shared" si="32"/>
        <v/>
      </c>
      <c r="J494" s="123" t="str">
        <f t="shared" si="29"/>
        <v/>
      </c>
      <c r="K494" s="123" t="str">
        <f t="shared" si="30"/>
        <v/>
      </c>
      <c r="L494" s="123" t="str">
        <f t="shared" si="31"/>
        <v/>
      </c>
    </row>
    <row r="495" spans="9:12" x14ac:dyDescent="0.25">
      <c r="I495" s="123" t="str">
        <f t="shared" si="32"/>
        <v/>
      </c>
      <c r="J495" s="123" t="str">
        <f t="shared" si="29"/>
        <v/>
      </c>
      <c r="K495" s="123" t="str">
        <f t="shared" si="30"/>
        <v/>
      </c>
      <c r="L495" s="123" t="str">
        <f t="shared" si="31"/>
        <v/>
      </c>
    </row>
    <row r="496" spans="9:12" x14ac:dyDescent="0.25">
      <c r="I496" s="123" t="str">
        <f t="shared" si="32"/>
        <v/>
      </c>
      <c r="J496" s="123" t="str">
        <f t="shared" si="29"/>
        <v/>
      </c>
      <c r="K496" s="123" t="str">
        <f t="shared" si="30"/>
        <v/>
      </c>
      <c r="L496" s="123" t="str">
        <f t="shared" si="31"/>
        <v/>
      </c>
    </row>
    <row r="497" spans="9:12" x14ac:dyDescent="0.25">
      <c r="I497" s="123" t="str">
        <f t="shared" si="32"/>
        <v/>
      </c>
      <c r="J497" s="123" t="str">
        <f t="shared" si="29"/>
        <v/>
      </c>
      <c r="K497" s="123" t="str">
        <f t="shared" si="30"/>
        <v/>
      </c>
      <c r="L497" s="123" t="str">
        <f t="shared" si="31"/>
        <v/>
      </c>
    </row>
    <row r="498" spans="9:12" x14ac:dyDescent="0.25">
      <c r="I498" s="123" t="str">
        <f t="shared" si="32"/>
        <v/>
      </c>
      <c r="J498" s="123" t="str">
        <f t="shared" si="29"/>
        <v/>
      </c>
      <c r="K498" s="123" t="str">
        <f t="shared" si="30"/>
        <v/>
      </c>
      <c r="L498" s="123" t="str">
        <f t="shared" si="31"/>
        <v/>
      </c>
    </row>
    <row r="499" spans="9:12" x14ac:dyDescent="0.25">
      <c r="I499" s="123" t="str">
        <f t="shared" si="32"/>
        <v/>
      </c>
      <c r="J499" s="123" t="str">
        <f t="shared" si="29"/>
        <v/>
      </c>
      <c r="K499" s="123" t="str">
        <f t="shared" si="30"/>
        <v/>
      </c>
      <c r="L499" s="123" t="str">
        <f t="shared" si="31"/>
        <v/>
      </c>
    </row>
    <row r="500" spans="9:12" x14ac:dyDescent="0.25">
      <c r="I500" s="123" t="str">
        <f t="shared" si="32"/>
        <v/>
      </c>
      <c r="J500" s="123" t="str">
        <f t="shared" si="29"/>
        <v/>
      </c>
      <c r="K500" s="123" t="str">
        <f t="shared" si="30"/>
        <v/>
      </c>
      <c r="L500" s="123" t="str">
        <f t="shared" si="31"/>
        <v/>
      </c>
    </row>
    <row r="501" spans="9:12" x14ac:dyDescent="0.25">
      <c r="I501" s="123" t="str">
        <f t="shared" si="32"/>
        <v/>
      </c>
      <c r="J501" s="123" t="str">
        <f t="shared" si="29"/>
        <v/>
      </c>
      <c r="K501" s="123" t="str">
        <f t="shared" si="30"/>
        <v/>
      </c>
      <c r="L501" s="123" t="str">
        <f t="shared" si="31"/>
        <v/>
      </c>
    </row>
    <row r="502" spans="9:12" x14ac:dyDescent="0.25">
      <c r="I502" s="123" t="str">
        <f t="shared" si="32"/>
        <v/>
      </c>
      <c r="J502" s="123" t="str">
        <f t="shared" si="29"/>
        <v/>
      </c>
      <c r="K502" s="123" t="str">
        <f t="shared" si="30"/>
        <v/>
      </c>
      <c r="L502" s="123" t="str">
        <f t="shared" si="31"/>
        <v/>
      </c>
    </row>
    <row r="503" spans="9:12" x14ac:dyDescent="0.25">
      <c r="I503" s="123" t="str">
        <f t="shared" si="32"/>
        <v/>
      </c>
      <c r="J503" s="123" t="str">
        <f t="shared" si="29"/>
        <v/>
      </c>
      <c r="K503" s="123" t="str">
        <f t="shared" si="30"/>
        <v/>
      </c>
      <c r="L503" s="123" t="str">
        <f t="shared" si="31"/>
        <v/>
      </c>
    </row>
    <row r="504" spans="9:12" x14ac:dyDescent="0.25">
      <c r="I504" s="123" t="str">
        <f t="shared" si="32"/>
        <v/>
      </c>
      <c r="J504" s="123" t="str">
        <f t="shared" si="29"/>
        <v/>
      </c>
      <c r="K504" s="123" t="str">
        <f t="shared" si="30"/>
        <v/>
      </c>
      <c r="L504" s="123" t="str">
        <f t="shared" si="31"/>
        <v/>
      </c>
    </row>
    <row r="505" spans="9:12" x14ac:dyDescent="0.25">
      <c r="I505" s="123" t="str">
        <f t="shared" si="32"/>
        <v/>
      </c>
      <c r="J505" s="123" t="str">
        <f t="shared" si="29"/>
        <v/>
      </c>
      <c r="K505" s="123" t="str">
        <f t="shared" si="30"/>
        <v/>
      </c>
      <c r="L505" s="123" t="str">
        <f t="shared" si="31"/>
        <v/>
      </c>
    </row>
    <row r="506" spans="9:12" x14ac:dyDescent="0.25">
      <c r="I506" s="123" t="str">
        <f t="shared" si="32"/>
        <v/>
      </c>
      <c r="J506" s="123" t="str">
        <f t="shared" si="29"/>
        <v/>
      </c>
      <c r="K506" s="123" t="str">
        <f t="shared" si="30"/>
        <v/>
      </c>
      <c r="L506" s="123" t="str">
        <f t="shared" si="31"/>
        <v/>
      </c>
    </row>
    <row r="507" spans="9:12" x14ac:dyDescent="0.25">
      <c r="I507" s="123" t="str">
        <f t="shared" si="32"/>
        <v/>
      </c>
      <c r="J507" s="123" t="str">
        <f t="shared" si="29"/>
        <v/>
      </c>
      <c r="K507" s="123" t="str">
        <f t="shared" si="30"/>
        <v/>
      </c>
      <c r="L507" s="123" t="str">
        <f t="shared" si="31"/>
        <v/>
      </c>
    </row>
    <row r="508" spans="9:12" x14ac:dyDescent="0.25">
      <c r="I508" s="123" t="str">
        <f t="shared" si="32"/>
        <v/>
      </c>
      <c r="J508" s="123" t="str">
        <f t="shared" si="29"/>
        <v/>
      </c>
      <c r="K508" s="123" t="str">
        <f t="shared" si="30"/>
        <v/>
      </c>
      <c r="L508" s="123" t="str">
        <f t="shared" si="31"/>
        <v/>
      </c>
    </row>
    <row r="509" spans="9:12" x14ac:dyDescent="0.25">
      <c r="I509" s="123" t="str">
        <f t="shared" si="32"/>
        <v/>
      </c>
      <c r="J509" s="123" t="str">
        <f t="shared" si="29"/>
        <v/>
      </c>
      <c r="K509" s="123" t="str">
        <f t="shared" si="30"/>
        <v/>
      </c>
      <c r="L509" s="123" t="str">
        <f t="shared" si="31"/>
        <v/>
      </c>
    </row>
    <row r="510" spans="9:12" x14ac:dyDescent="0.25">
      <c r="I510" s="123" t="str">
        <f t="shared" si="32"/>
        <v/>
      </c>
      <c r="J510" s="123" t="str">
        <f t="shared" si="29"/>
        <v/>
      </c>
      <c r="K510" s="123" t="str">
        <f t="shared" si="30"/>
        <v/>
      </c>
      <c r="L510" s="123" t="str">
        <f t="shared" si="31"/>
        <v/>
      </c>
    </row>
    <row r="511" spans="9:12" x14ac:dyDescent="0.25">
      <c r="I511" s="123" t="str">
        <f t="shared" si="32"/>
        <v/>
      </c>
      <c r="J511" s="123" t="str">
        <f t="shared" si="29"/>
        <v/>
      </c>
      <c r="K511" s="123" t="str">
        <f t="shared" si="30"/>
        <v/>
      </c>
      <c r="L511" s="123" t="str">
        <f t="shared" si="31"/>
        <v/>
      </c>
    </row>
    <row r="512" spans="9:12" x14ac:dyDescent="0.25">
      <c r="I512" s="123" t="str">
        <f t="shared" si="32"/>
        <v/>
      </c>
      <c r="J512" s="123" t="str">
        <f t="shared" si="29"/>
        <v/>
      </c>
      <c r="K512" s="123" t="str">
        <f t="shared" si="30"/>
        <v/>
      </c>
      <c r="L512" s="123" t="str">
        <f t="shared" si="31"/>
        <v/>
      </c>
    </row>
    <row r="513" spans="9:12" x14ac:dyDescent="0.25">
      <c r="I513" s="123" t="str">
        <f t="shared" si="32"/>
        <v/>
      </c>
      <c r="J513" s="123" t="str">
        <f t="shared" si="29"/>
        <v/>
      </c>
      <c r="K513" s="123" t="str">
        <f t="shared" si="30"/>
        <v/>
      </c>
      <c r="L513" s="123" t="str">
        <f t="shared" si="31"/>
        <v/>
      </c>
    </row>
    <row r="514" spans="9:12" x14ac:dyDescent="0.25">
      <c r="I514" s="123" t="str">
        <f t="shared" si="32"/>
        <v/>
      </c>
      <c r="J514" s="123" t="str">
        <f t="shared" si="29"/>
        <v/>
      </c>
      <c r="K514" s="123" t="str">
        <f t="shared" si="30"/>
        <v/>
      </c>
      <c r="L514" s="123" t="str">
        <f t="shared" si="31"/>
        <v/>
      </c>
    </row>
    <row r="515" spans="9:12" x14ac:dyDescent="0.25">
      <c r="I515" s="123" t="str">
        <f t="shared" si="32"/>
        <v/>
      </c>
      <c r="J515" s="123" t="str">
        <f t="shared" si="29"/>
        <v/>
      </c>
      <c r="K515" s="123" t="str">
        <f t="shared" si="30"/>
        <v/>
      </c>
      <c r="L515" s="123" t="str">
        <f t="shared" si="31"/>
        <v/>
      </c>
    </row>
    <row r="516" spans="9:12" x14ac:dyDescent="0.25">
      <c r="I516" s="123" t="str">
        <f t="shared" si="32"/>
        <v/>
      </c>
      <c r="J516" s="123" t="str">
        <f t="shared" si="29"/>
        <v/>
      </c>
      <c r="K516" s="123" t="str">
        <f t="shared" si="30"/>
        <v/>
      </c>
      <c r="L516" s="123" t="str">
        <f t="shared" si="31"/>
        <v/>
      </c>
    </row>
    <row r="517" spans="9:12" x14ac:dyDescent="0.25">
      <c r="I517" s="123" t="str">
        <f t="shared" ref="I517:I580" si="33">IF(AND(ISBLANK($E517),NOT(ISBLANK($B517)),$D517="S"),$B517,"")</f>
        <v/>
      </c>
      <c r="J517" s="123" t="str">
        <f t="shared" si="29"/>
        <v/>
      </c>
      <c r="K517" s="123" t="str">
        <f t="shared" si="30"/>
        <v/>
      </c>
      <c r="L517" s="123" t="str">
        <f t="shared" si="31"/>
        <v/>
      </c>
    </row>
    <row r="518" spans="9:12" x14ac:dyDescent="0.25">
      <c r="I518" s="123" t="str">
        <f t="shared" si="33"/>
        <v/>
      </c>
      <c r="J518" s="123" t="str">
        <f t="shared" si="29"/>
        <v/>
      </c>
      <c r="K518" s="123" t="str">
        <f t="shared" si="30"/>
        <v/>
      </c>
      <c r="L518" s="123" t="str">
        <f t="shared" si="31"/>
        <v/>
      </c>
    </row>
    <row r="519" spans="9:12" x14ac:dyDescent="0.25">
      <c r="I519" s="123" t="str">
        <f t="shared" si="33"/>
        <v/>
      </c>
      <c r="J519" s="123" t="str">
        <f t="shared" si="29"/>
        <v/>
      </c>
      <c r="K519" s="123" t="str">
        <f t="shared" si="30"/>
        <v/>
      </c>
      <c r="L519" s="123" t="str">
        <f t="shared" si="31"/>
        <v/>
      </c>
    </row>
    <row r="520" spans="9:12" x14ac:dyDescent="0.25">
      <c r="I520" s="123" t="str">
        <f t="shared" si="33"/>
        <v/>
      </c>
      <c r="J520" s="123" t="str">
        <f t="shared" si="29"/>
        <v/>
      </c>
      <c r="K520" s="123" t="str">
        <f t="shared" si="30"/>
        <v/>
      </c>
      <c r="L520" s="123" t="str">
        <f t="shared" si="31"/>
        <v/>
      </c>
    </row>
    <row r="521" spans="9:12" x14ac:dyDescent="0.25">
      <c r="I521" s="123" t="str">
        <f t="shared" si="33"/>
        <v/>
      </c>
      <c r="J521" s="123" t="str">
        <f t="shared" si="29"/>
        <v/>
      </c>
      <c r="K521" s="123" t="str">
        <f t="shared" si="30"/>
        <v/>
      </c>
      <c r="L521" s="123" t="str">
        <f t="shared" si="31"/>
        <v/>
      </c>
    </row>
    <row r="522" spans="9:12" x14ac:dyDescent="0.25">
      <c r="I522" s="123" t="str">
        <f t="shared" si="33"/>
        <v/>
      </c>
      <c r="J522" s="123" t="str">
        <f t="shared" ref="J522:J585" si="34">IF(AND($E522="X",NOT(ISBLANK($B522)),$D522="S"),$B522,"")</f>
        <v/>
      </c>
      <c r="K522" s="123" t="str">
        <f t="shared" ref="K522:K585" si="35">IF(AND(ISBLANK($E522),NOT(ISBLANK($B522)),$D522="D"),$B522,"")</f>
        <v/>
      </c>
      <c r="L522" s="123" t="str">
        <f t="shared" ref="L522:L585" si="36">IF(AND($E522="X",NOT(ISBLANK($B522)),$D522="D"),$B522,"")</f>
        <v/>
      </c>
    </row>
    <row r="523" spans="9:12" x14ac:dyDescent="0.25">
      <c r="I523" s="123" t="str">
        <f t="shared" si="33"/>
        <v/>
      </c>
      <c r="J523" s="123" t="str">
        <f t="shared" si="34"/>
        <v/>
      </c>
      <c r="K523" s="123" t="str">
        <f t="shared" si="35"/>
        <v/>
      </c>
      <c r="L523" s="123" t="str">
        <f t="shared" si="36"/>
        <v/>
      </c>
    </row>
    <row r="524" spans="9:12" x14ac:dyDescent="0.25">
      <c r="I524" s="123" t="str">
        <f t="shared" si="33"/>
        <v/>
      </c>
      <c r="J524" s="123" t="str">
        <f t="shared" si="34"/>
        <v/>
      </c>
      <c r="K524" s="123" t="str">
        <f t="shared" si="35"/>
        <v/>
      </c>
      <c r="L524" s="123" t="str">
        <f t="shared" si="36"/>
        <v/>
      </c>
    </row>
    <row r="525" spans="9:12" x14ac:dyDescent="0.25">
      <c r="I525" s="123" t="str">
        <f t="shared" si="33"/>
        <v/>
      </c>
      <c r="J525" s="123" t="str">
        <f t="shared" si="34"/>
        <v/>
      </c>
      <c r="K525" s="123" t="str">
        <f t="shared" si="35"/>
        <v/>
      </c>
      <c r="L525" s="123" t="str">
        <f t="shared" si="36"/>
        <v/>
      </c>
    </row>
    <row r="526" spans="9:12" x14ac:dyDescent="0.25">
      <c r="I526" s="123" t="str">
        <f t="shared" si="33"/>
        <v/>
      </c>
      <c r="J526" s="123" t="str">
        <f t="shared" si="34"/>
        <v/>
      </c>
      <c r="K526" s="123" t="str">
        <f t="shared" si="35"/>
        <v/>
      </c>
      <c r="L526" s="123" t="str">
        <f t="shared" si="36"/>
        <v/>
      </c>
    </row>
    <row r="527" spans="9:12" x14ac:dyDescent="0.25">
      <c r="I527" s="123" t="str">
        <f t="shared" si="33"/>
        <v/>
      </c>
      <c r="J527" s="123" t="str">
        <f t="shared" si="34"/>
        <v/>
      </c>
      <c r="K527" s="123" t="str">
        <f t="shared" si="35"/>
        <v/>
      </c>
      <c r="L527" s="123" t="str">
        <f t="shared" si="36"/>
        <v/>
      </c>
    </row>
    <row r="528" spans="9:12" x14ac:dyDescent="0.25">
      <c r="I528" s="123" t="str">
        <f t="shared" si="33"/>
        <v/>
      </c>
      <c r="J528" s="123" t="str">
        <f t="shared" si="34"/>
        <v/>
      </c>
      <c r="K528" s="123" t="str">
        <f t="shared" si="35"/>
        <v/>
      </c>
      <c r="L528" s="123" t="str">
        <f t="shared" si="36"/>
        <v/>
      </c>
    </row>
    <row r="529" spans="9:12" x14ac:dyDescent="0.25">
      <c r="I529" s="123" t="str">
        <f t="shared" si="33"/>
        <v/>
      </c>
      <c r="J529" s="123" t="str">
        <f t="shared" si="34"/>
        <v/>
      </c>
      <c r="K529" s="123" t="str">
        <f t="shared" si="35"/>
        <v/>
      </c>
      <c r="L529" s="123" t="str">
        <f t="shared" si="36"/>
        <v/>
      </c>
    </row>
    <row r="530" spans="9:12" x14ac:dyDescent="0.25">
      <c r="I530" s="123" t="str">
        <f t="shared" si="33"/>
        <v/>
      </c>
      <c r="J530" s="123" t="str">
        <f t="shared" si="34"/>
        <v/>
      </c>
      <c r="K530" s="123" t="str">
        <f t="shared" si="35"/>
        <v/>
      </c>
      <c r="L530" s="123" t="str">
        <f t="shared" si="36"/>
        <v/>
      </c>
    </row>
    <row r="531" spans="9:12" x14ac:dyDescent="0.25">
      <c r="I531" s="123" t="str">
        <f t="shared" si="33"/>
        <v/>
      </c>
      <c r="J531" s="123" t="str">
        <f t="shared" si="34"/>
        <v/>
      </c>
      <c r="K531" s="123" t="str">
        <f t="shared" si="35"/>
        <v/>
      </c>
      <c r="L531" s="123" t="str">
        <f t="shared" si="36"/>
        <v/>
      </c>
    </row>
    <row r="532" spans="9:12" x14ac:dyDescent="0.25">
      <c r="I532" s="123" t="str">
        <f t="shared" si="33"/>
        <v/>
      </c>
      <c r="J532" s="123" t="str">
        <f t="shared" si="34"/>
        <v/>
      </c>
      <c r="K532" s="123" t="str">
        <f t="shared" si="35"/>
        <v/>
      </c>
      <c r="L532" s="123" t="str">
        <f t="shared" si="36"/>
        <v/>
      </c>
    </row>
    <row r="533" spans="9:12" x14ac:dyDescent="0.25">
      <c r="I533" s="123" t="str">
        <f t="shared" si="33"/>
        <v/>
      </c>
      <c r="J533" s="123" t="str">
        <f t="shared" si="34"/>
        <v/>
      </c>
      <c r="K533" s="123" t="str">
        <f t="shared" si="35"/>
        <v/>
      </c>
      <c r="L533" s="123" t="str">
        <f t="shared" si="36"/>
        <v/>
      </c>
    </row>
    <row r="534" spans="9:12" x14ac:dyDescent="0.25">
      <c r="I534" s="123" t="str">
        <f t="shared" si="33"/>
        <v/>
      </c>
      <c r="J534" s="123" t="str">
        <f t="shared" si="34"/>
        <v/>
      </c>
      <c r="K534" s="123" t="str">
        <f t="shared" si="35"/>
        <v/>
      </c>
      <c r="L534" s="123" t="str">
        <f t="shared" si="36"/>
        <v/>
      </c>
    </row>
    <row r="535" spans="9:12" x14ac:dyDescent="0.25">
      <c r="I535" s="123" t="str">
        <f t="shared" si="33"/>
        <v/>
      </c>
      <c r="J535" s="123" t="str">
        <f t="shared" si="34"/>
        <v/>
      </c>
      <c r="K535" s="123" t="str">
        <f t="shared" si="35"/>
        <v/>
      </c>
      <c r="L535" s="123" t="str">
        <f t="shared" si="36"/>
        <v/>
      </c>
    </row>
    <row r="536" spans="9:12" x14ac:dyDescent="0.25">
      <c r="I536" s="123" t="str">
        <f t="shared" si="33"/>
        <v/>
      </c>
      <c r="J536" s="123" t="str">
        <f t="shared" si="34"/>
        <v/>
      </c>
      <c r="K536" s="123" t="str">
        <f t="shared" si="35"/>
        <v/>
      </c>
      <c r="L536" s="123" t="str">
        <f t="shared" si="36"/>
        <v/>
      </c>
    </row>
    <row r="537" spans="9:12" x14ac:dyDescent="0.25">
      <c r="I537" s="123" t="str">
        <f t="shared" si="33"/>
        <v/>
      </c>
      <c r="J537" s="123" t="str">
        <f t="shared" si="34"/>
        <v/>
      </c>
      <c r="K537" s="123" t="str">
        <f t="shared" si="35"/>
        <v/>
      </c>
      <c r="L537" s="123" t="str">
        <f t="shared" si="36"/>
        <v/>
      </c>
    </row>
    <row r="538" spans="9:12" x14ac:dyDescent="0.25">
      <c r="I538" s="123" t="str">
        <f t="shared" si="33"/>
        <v/>
      </c>
      <c r="J538" s="123" t="str">
        <f t="shared" si="34"/>
        <v/>
      </c>
      <c r="K538" s="123" t="str">
        <f t="shared" si="35"/>
        <v/>
      </c>
      <c r="L538" s="123" t="str">
        <f t="shared" si="36"/>
        <v/>
      </c>
    </row>
    <row r="539" spans="9:12" x14ac:dyDescent="0.25">
      <c r="I539" s="123" t="str">
        <f t="shared" si="33"/>
        <v/>
      </c>
      <c r="J539" s="123" t="str">
        <f t="shared" si="34"/>
        <v/>
      </c>
      <c r="K539" s="123" t="str">
        <f t="shared" si="35"/>
        <v/>
      </c>
      <c r="L539" s="123" t="str">
        <f t="shared" si="36"/>
        <v/>
      </c>
    </row>
    <row r="540" spans="9:12" x14ac:dyDescent="0.25">
      <c r="I540" s="123" t="str">
        <f t="shared" si="33"/>
        <v/>
      </c>
      <c r="J540" s="123" t="str">
        <f t="shared" si="34"/>
        <v/>
      </c>
      <c r="K540" s="123" t="str">
        <f t="shared" si="35"/>
        <v/>
      </c>
      <c r="L540" s="123" t="str">
        <f t="shared" si="36"/>
        <v/>
      </c>
    </row>
    <row r="541" spans="9:12" x14ac:dyDescent="0.25">
      <c r="I541" s="123" t="str">
        <f t="shared" si="33"/>
        <v/>
      </c>
      <c r="J541" s="123" t="str">
        <f t="shared" si="34"/>
        <v/>
      </c>
      <c r="K541" s="123" t="str">
        <f t="shared" si="35"/>
        <v/>
      </c>
      <c r="L541" s="123" t="str">
        <f t="shared" si="36"/>
        <v/>
      </c>
    </row>
    <row r="542" spans="9:12" x14ac:dyDescent="0.25">
      <c r="I542" s="123" t="str">
        <f t="shared" si="33"/>
        <v/>
      </c>
      <c r="J542" s="123" t="str">
        <f t="shared" si="34"/>
        <v/>
      </c>
      <c r="K542" s="123" t="str">
        <f t="shared" si="35"/>
        <v/>
      </c>
      <c r="L542" s="123" t="str">
        <f t="shared" si="36"/>
        <v/>
      </c>
    </row>
    <row r="543" spans="9:12" x14ac:dyDescent="0.25">
      <c r="I543" s="123" t="str">
        <f t="shared" si="33"/>
        <v/>
      </c>
      <c r="J543" s="123" t="str">
        <f t="shared" si="34"/>
        <v/>
      </c>
      <c r="K543" s="123" t="str">
        <f t="shared" si="35"/>
        <v/>
      </c>
      <c r="L543" s="123" t="str">
        <f t="shared" si="36"/>
        <v/>
      </c>
    </row>
    <row r="544" spans="9:12" x14ac:dyDescent="0.25">
      <c r="I544" s="123" t="str">
        <f t="shared" si="33"/>
        <v/>
      </c>
      <c r="J544" s="123" t="str">
        <f t="shared" si="34"/>
        <v/>
      </c>
      <c r="K544" s="123" t="str">
        <f t="shared" si="35"/>
        <v/>
      </c>
      <c r="L544" s="123" t="str">
        <f t="shared" si="36"/>
        <v/>
      </c>
    </row>
    <row r="545" spans="9:12" x14ac:dyDescent="0.25">
      <c r="I545" s="123" t="str">
        <f t="shared" si="33"/>
        <v/>
      </c>
      <c r="J545" s="123" t="str">
        <f t="shared" si="34"/>
        <v/>
      </c>
      <c r="K545" s="123" t="str">
        <f t="shared" si="35"/>
        <v/>
      </c>
      <c r="L545" s="123" t="str">
        <f t="shared" si="36"/>
        <v/>
      </c>
    </row>
    <row r="546" spans="9:12" x14ac:dyDescent="0.25">
      <c r="I546" s="123" t="str">
        <f t="shared" si="33"/>
        <v/>
      </c>
      <c r="J546" s="123" t="str">
        <f t="shared" si="34"/>
        <v/>
      </c>
      <c r="K546" s="123" t="str">
        <f t="shared" si="35"/>
        <v/>
      </c>
      <c r="L546" s="123" t="str">
        <f t="shared" si="36"/>
        <v/>
      </c>
    </row>
    <row r="547" spans="9:12" x14ac:dyDescent="0.25">
      <c r="I547" s="123" t="str">
        <f t="shared" si="33"/>
        <v/>
      </c>
      <c r="J547" s="123" t="str">
        <f t="shared" si="34"/>
        <v/>
      </c>
      <c r="K547" s="123" t="str">
        <f t="shared" si="35"/>
        <v/>
      </c>
      <c r="L547" s="123" t="str">
        <f t="shared" si="36"/>
        <v/>
      </c>
    </row>
    <row r="548" spans="9:12" x14ac:dyDescent="0.25">
      <c r="I548" s="123" t="str">
        <f t="shared" si="33"/>
        <v/>
      </c>
      <c r="J548" s="123" t="str">
        <f t="shared" si="34"/>
        <v/>
      </c>
      <c r="K548" s="123" t="str">
        <f t="shared" si="35"/>
        <v/>
      </c>
      <c r="L548" s="123" t="str">
        <f t="shared" si="36"/>
        <v/>
      </c>
    </row>
    <row r="549" spans="9:12" x14ac:dyDescent="0.25">
      <c r="I549" s="123" t="str">
        <f t="shared" si="33"/>
        <v/>
      </c>
      <c r="J549" s="123" t="str">
        <f t="shared" si="34"/>
        <v/>
      </c>
      <c r="K549" s="123" t="str">
        <f t="shared" si="35"/>
        <v/>
      </c>
      <c r="L549" s="123" t="str">
        <f t="shared" si="36"/>
        <v/>
      </c>
    </row>
    <row r="550" spans="9:12" x14ac:dyDescent="0.25">
      <c r="I550" s="123" t="str">
        <f t="shared" si="33"/>
        <v/>
      </c>
      <c r="J550" s="123" t="str">
        <f t="shared" si="34"/>
        <v/>
      </c>
      <c r="K550" s="123" t="str">
        <f t="shared" si="35"/>
        <v/>
      </c>
      <c r="L550" s="123" t="str">
        <f t="shared" si="36"/>
        <v/>
      </c>
    </row>
    <row r="551" spans="9:12" x14ac:dyDescent="0.25">
      <c r="I551" s="123" t="str">
        <f t="shared" si="33"/>
        <v/>
      </c>
      <c r="J551" s="123" t="str">
        <f t="shared" si="34"/>
        <v/>
      </c>
      <c r="K551" s="123" t="str">
        <f t="shared" si="35"/>
        <v/>
      </c>
      <c r="L551" s="123" t="str">
        <f t="shared" si="36"/>
        <v/>
      </c>
    </row>
    <row r="552" spans="9:12" x14ac:dyDescent="0.25">
      <c r="I552" s="123" t="str">
        <f t="shared" si="33"/>
        <v/>
      </c>
      <c r="J552" s="123" t="str">
        <f t="shared" si="34"/>
        <v/>
      </c>
      <c r="K552" s="123" t="str">
        <f t="shared" si="35"/>
        <v/>
      </c>
      <c r="L552" s="123" t="str">
        <f t="shared" si="36"/>
        <v/>
      </c>
    </row>
    <row r="553" spans="9:12" x14ac:dyDescent="0.25">
      <c r="I553" s="123" t="str">
        <f t="shared" si="33"/>
        <v/>
      </c>
      <c r="J553" s="123" t="str">
        <f t="shared" si="34"/>
        <v/>
      </c>
      <c r="K553" s="123" t="str">
        <f t="shared" si="35"/>
        <v/>
      </c>
      <c r="L553" s="123" t="str">
        <f t="shared" si="36"/>
        <v/>
      </c>
    </row>
    <row r="554" spans="9:12" x14ac:dyDescent="0.25">
      <c r="I554" s="123" t="str">
        <f t="shared" si="33"/>
        <v/>
      </c>
      <c r="J554" s="123" t="str">
        <f t="shared" si="34"/>
        <v/>
      </c>
      <c r="K554" s="123" t="str">
        <f t="shared" si="35"/>
        <v/>
      </c>
      <c r="L554" s="123" t="str">
        <f t="shared" si="36"/>
        <v/>
      </c>
    </row>
    <row r="555" spans="9:12" x14ac:dyDescent="0.25">
      <c r="I555" s="123" t="str">
        <f t="shared" si="33"/>
        <v/>
      </c>
      <c r="J555" s="123" t="str">
        <f t="shared" si="34"/>
        <v/>
      </c>
      <c r="K555" s="123" t="str">
        <f t="shared" si="35"/>
        <v/>
      </c>
      <c r="L555" s="123" t="str">
        <f t="shared" si="36"/>
        <v/>
      </c>
    </row>
    <row r="556" spans="9:12" x14ac:dyDescent="0.25">
      <c r="I556" s="123" t="str">
        <f t="shared" si="33"/>
        <v/>
      </c>
      <c r="J556" s="123" t="str">
        <f t="shared" si="34"/>
        <v/>
      </c>
      <c r="K556" s="123" t="str">
        <f t="shared" si="35"/>
        <v/>
      </c>
      <c r="L556" s="123" t="str">
        <f t="shared" si="36"/>
        <v/>
      </c>
    </row>
    <row r="557" spans="9:12" x14ac:dyDescent="0.25">
      <c r="I557" s="123" t="str">
        <f t="shared" si="33"/>
        <v/>
      </c>
      <c r="J557" s="123" t="str">
        <f t="shared" si="34"/>
        <v/>
      </c>
      <c r="K557" s="123" t="str">
        <f t="shared" si="35"/>
        <v/>
      </c>
      <c r="L557" s="123" t="str">
        <f t="shared" si="36"/>
        <v/>
      </c>
    </row>
    <row r="558" spans="9:12" x14ac:dyDescent="0.25">
      <c r="I558" s="123" t="str">
        <f t="shared" si="33"/>
        <v/>
      </c>
      <c r="J558" s="123" t="str">
        <f t="shared" si="34"/>
        <v/>
      </c>
      <c r="K558" s="123" t="str">
        <f t="shared" si="35"/>
        <v/>
      </c>
      <c r="L558" s="123" t="str">
        <f t="shared" si="36"/>
        <v/>
      </c>
    </row>
    <row r="559" spans="9:12" x14ac:dyDescent="0.25">
      <c r="I559" s="123" t="str">
        <f t="shared" si="33"/>
        <v/>
      </c>
      <c r="J559" s="123" t="str">
        <f t="shared" si="34"/>
        <v/>
      </c>
      <c r="K559" s="123" t="str">
        <f t="shared" si="35"/>
        <v/>
      </c>
      <c r="L559" s="123" t="str">
        <f t="shared" si="36"/>
        <v/>
      </c>
    </row>
    <row r="560" spans="9:12" x14ac:dyDescent="0.25">
      <c r="I560" s="123" t="str">
        <f t="shared" si="33"/>
        <v/>
      </c>
      <c r="J560" s="123" t="str">
        <f t="shared" si="34"/>
        <v/>
      </c>
      <c r="K560" s="123" t="str">
        <f t="shared" si="35"/>
        <v/>
      </c>
      <c r="L560" s="123" t="str">
        <f t="shared" si="36"/>
        <v/>
      </c>
    </row>
    <row r="561" spans="9:12" x14ac:dyDescent="0.25">
      <c r="I561" s="123" t="str">
        <f t="shared" si="33"/>
        <v/>
      </c>
      <c r="J561" s="123" t="str">
        <f t="shared" si="34"/>
        <v/>
      </c>
      <c r="K561" s="123" t="str">
        <f t="shared" si="35"/>
        <v/>
      </c>
      <c r="L561" s="123" t="str">
        <f t="shared" si="36"/>
        <v/>
      </c>
    </row>
    <row r="562" spans="9:12" x14ac:dyDescent="0.25">
      <c r="I562" s="123" t="str">
        <f t="shared" si="33"/>
        <v/>
      </c>
      <c r="J562" s="123" t="str">
        <f t="shared" si="34"/>
        <v/>
      </c>
      <c r="K562" s="123" t="str">
        <f t="shared" si="35"/>
        <v/>
      </c>
      <c r="L562" s="123" t="str">
        <f t="shared" si="36"/>
        <v/>
      </c>
    </row>
    <row r="563" spans="9:12" x14ac:dyDescent="0.25">
      <c r="I563" s="123" t="str">
        <f t="shared" si="33"/>
        <v/>
      </c>
      <c r="J563" s="123" t="str">
        <f t="shared" si="34"/>
        <v/>
      </c>
      <c r="K563" s="123" t="str">
        <f t="shared" si="35"/>
        <v/>
      </c>
      <c r="L563" s="123" t="str">
        <f t="shared" si="36"/>
        <v/>
      </c>
    </row>
    <row r="564" spans="9:12" x14ac:dyDescent="0.25">
      <c r="I564" s="123" t="str">
        <f t="shared" si="33"/>
        <v/>
      </c>
      <c r="J564" s="123" t="str">
        <f t="shared" si="34"/>
        <v/>
      </c>
      <c r="K564" s="123" t="str">
        <f t="shared" si="35"/>
        <v/>
      </c>
      <c r="L564" s="123" t="str">
        <f t="shared" si="36"/>
        <v/>
      </c>
    </row>
    <row r="565" spans="9:12" x14ac:dyDescent="0.25">
      <c r="I565" s="123" t="str">
        <f t="shared" si="33"/>
        <v/>
      </c>
      <c r="J565" s="123" t="str">
        <f t="shared" si="34"/>
        <v/>
      </c>
      <c r="K565" s="123" t="str">
        <f t="shared" si="35"/>
        <v/>
      </c>
      <c r="L565" s="123" t="str">
        <f t="shared" si="36"/>
        <v/>
      </c>
    </row>
    <row r="566" spans="9:12" x14ac:dyDescent="0.25">
      <c r="I566" s="123" t="str">
        <f t="shared" si="33"/>
        <v/>
      </c>
      <c r="J566" s="123" t="str">
        <f t="shared" si="34"/>
        <v/>
      </c>
      <c r="K566" s="123" t="str">
        <f t="shared" si="35"/>
        <v/>
      </c>
      <c r="L566" s="123" t="str">
        <f t="shared" si="36"/>
        <v/>
      </c>
    </row>
    <row r="567" spans="9:12" x14ac:dyDescent="0.25">
      <c r="I567" s="123" t="str">
        <f t="shared" si="33"/>
        <v/>
      </c>
      <c r="J567" s="123" t="str">
        <f t="shared" si="34"/>
        <v/>
      </c>
      <c r="K567" s="123" t="str">
        <f t="shared" si="35"/>
        <v/>
      </c>
      <c r="L567" s="123" t="str">
        <f t="shared" si="36"/>
        <v/>
      </c>
    </row>
    <row r="568" spans="9:12" x14ac:dyDescent="0.25">
      <c r="I568" s="123" t="str">
        <f t="shared" si="33"/>
        <v/>
      </c>
      <c r="J568" s="123" t="str">
        <f t="shared" si="34"/>
        <v/>
      </c>
      <c r="K568" s="123" t="str">
        <f t="shared" si="35"/>
        <v/>
      </c>
      <c r="L568" s="123" t="str">
        <f t="shared" si="36"/>
        <v/>
      </c>
    </row>
    <row r="569" spans="9:12" x14ac:dyDescent="0.25">
      <c r="I569" s="123" t="str">
        <f t="shared" si="33"/>
        <v/>
      </c>
      <c r="J569" s="123" t="str">
        <f t="shared" si="34"/>
        <v/>
      </c>
      <c r="K569" s="123" t="str">
        <f t="shared" si="35"/>
        <v/>
      </c>
      <c r="L569" s="123" t="str">
        <f t="shared" si="36"/>
        <v/>
      </c>
    </row>
    <row r="570" spans="9:12" x14ac:dyDescent="0.25">
      <c r="I570" s="123" t="str">
        <f t="shared" si="33"/>
        <v/>
      </c>
      <c r="J570" s="123" t="str">
        <f t="shared" si="34"/>
        <v/>
      </c>
      <c r="K570" s="123" t="str">
        <f t="shared" si="35"/>
        <v/>
      </c>
      <c r="L570" s="123" t="str">
        <f t="shared" si="36"/>
        <v/>
      </c>
    </row>
    <row r="571" spans="9:12" x14ac:dyDescent="0.25">
      <c r="I571" s="123" t="str">
        <f t="shared" si="33"/>
        <v/>
      </c>
      <c r="J571" s="123" t="str">
        <f t="shared" si="34"/>
        <v/>
      </c>
      <c r="K571" s="123" t="str">
        <f t="shared" si="35"/>
        <v/>
      </c>
      <c r="L571" s="123" t="str">
        <f t="shared" si="36"/>
        <v/>
      </c>
    </row>
    <row r="572" spans="9:12" x14ac:dyDescent="0.25">
      <c r="I572" s="123" t="str">
        <f t="shared" si="33"/>
        <v/>
      </c>
      <c r="J572" s="123" t="str">
        <f t="shared" si="34"/>
        <v/>
      </c>
      <c r="K572" s="123" t="str">
        <f t="shared" si="35"/>
        <v/>
      </c>
      <c r="L572" s="123" t="str">
        <f t="shared" si="36"/>
        <v/>
      </c>
    </row>
    <row r="573" spans="9:12" x14ac:dyDescent="0.25">
      <c r="I573" s="123" t="str">
        <f t="shared" si="33"/>
        <v/>
      </c>
      <c r="J573" s="123" t="str">
        <f t="shared" si="34"/>
        <v/>
      </c>
      <c r="K573" s="123" t="str">
        <f t="shared" si="35"/>
        <v/>
      </c>
      <c r="L573" s="123" t="str">
        <f t="shared" si="36"/>
        <v/>
      </c>
    </row>
    <row r="574" spans="9:12" x14ac:dyDescent="0.25">
      <c r="I574" s="123" t="str">
        <f t="shared" si="33"/>
        <v/>
      </c>
      <c r="J574" s="123" t="str">
        <f t="shared" si="34"/>
        <v/>
      </c>
      <c r="K574" s="123" t="str">
        <f t="shared" si="35"/>
        <v/>
      </c>
      <c r="L574" s="123" t="str">
        <f t="shared" si="36"/>
        <v/>
      </c>
    </row>
    <row r="575" spans="9:12" x14ac:dyDescent="0.25">
      <c r="I575" s="123" t="str">
        <f t="shared" si="33"/>
        <v/>
      </c>
      <c r="J575" s="123" t="str">
        <f t="shared" si="34"/>
        <v/>
      </c>
      <c r="K575" s="123" t="str">
        <f t="shared" si="35"/>
        <v/>
      </c>
      <c r="L575" s="123" t="str">
        <f t="shared" si="36"/>
        <v/>
      </c>
    </row>
    <row r="576" spans="9:12" x14ac:dyDescent="0.25">
      <c r="I576" s="123" t="str">
        <f t="shared" si="33"/>
        <v/>
      </c>
      <c r="J576" s="123" t="str">
        <f t="shared" si="34"/>
        <v/>
      </c>
      <c r="K576" s="123" t="str">
        <f t="shared" si="35"/>
        <v/>
      </c>
      <c r="L576" s="123" t="str">
        <f t="shared" si="36"/>
        <v/>
      </c>
    </row>
    <row r="577" spans="9:12" x14ac:dyDescent="0.25">
      <c r="I577" s="123" t="str">
        <f t="shared" si="33"/>
        <v/>
      </c>
      <c r="J577" s="123" t="str">
        <f t="shared" si="34"/>
        <v/>
      </c>
      <c r="K577" s="123" t="str">
        <f t="shared" si="35"/>
        <v/>
      </c>
      <c r="L577" s="123" t="str">
        <f t="shared" si="36"/>
        <v/>
      </c>
    </row>
    <row r="578" spans="9:12" x14ac:dyDescent="0.25">
      <c r="I578" s="123" t="str">
        <f t="shared" si="33"/>
        <v/>
      </c>
      <c r="J578" s="123" t="str">
        <f t="shared" si="34"/>
        <v/>
      </c>
      <c r="K578" s="123" t="str">
        <f t="shared" si="35"/>
        <v/>
      </c>
      <c r="L578" s="123" t="str">
        <f t="shared" si="36"/>
        <v/>
      </c>
    </row>
    <row r="579" spans="9:12" x14ac:dyDescent="0.25">
      <c r="I579" s="123" t="str">
        <f t="shared" si="33"/>
        <v/>
      </c>
      <c r="J579" s="123" t="str">
        <f t="shared" si="34"/>
        <v/>
      </c>
      <c r="K579" s="123" t="str">
        <f t="shared" si="35"/>
        <v/>
      </c>
      <c r="L579" s="123" t="str">
        <f t="shared" si="36"/>
        <v/>
      </c>
    </row>
    <row r="580" spans="9:12" x14ac:dyDescent="0.25">
      <c r="I580" s="123" t="str">
        <f t="shared" si="33"/>
        <v/>
      </c>
      <c r="J580" s="123" t="str">
        <f t="shared" si="34"/>
        <v/>
      </c>
      <c r="K580" s="123" t="str">
        <f t="shared" si="35"/>
        <v/>
      </c>
      <c r="L580" s="123" t="str">
        <f t="shared" si="36"/>
        <v/>
      </c>
    </row>
    <row r="581" spans="9:12" x14ac:dyDescent="0.25">
      <c r="I581" s="123" t="str">
        <f t="shared" ref="I581:I644" si="37">IF(AND(ISBLANK($E581),NOT(ISBLANK($B581)),$D581="S"),$B581,"")</f>
        <v/>
      </c>
      <c r="J581" s="123" t="str">
        <f t="shared" si="34"/>
        <v/>
      </c>
      <c r="K581" s="123" t="str">
        <f t="shared" si="35"/>
        <v/>
      </c>
      <c r="L581" s="123" t="str">
        <f t="shared" si="36"/>
        <v/>
      </c>
    </row>
    <row r="582" spans="9:12" x14ac:dyDescent="0.25">
      <c r="I582" s="123" t="str">
        <f t="shared" si="37"/>
        <v/>
      </c>
      <c r="J582" s="123" t="str">
        <f t="shared" si="34"/>
        <v/>
      </c>
      <c r="K582" s="123" t="str">
        <f t="shared" si="35"/>
        <v/>
      </c>
      <c r="L582" s="123" t="str">
        <f t="shared" si="36"/>
        <v/>
      </c>
    </row>
    <row r="583" spans="9:12" x14ac:dyDescent="0.25">
      <c r="I583" s="123" t="str">
        <f t="shared" si="37"/>
        <v/>
      </c>
      <c r="J583" s="123" t="str">
        <f t="shared" si="34"/>
        <v/>
      </c>
      <c r="K583" s="123" t="str">
        <f t="shared" si="35"/>
        <v/>
      </c>
      <c r="L583" s="123" t="str">
        <f t="shared" si="36"/>
        <v/>
      </c>
    </row>
    <row r="584" spans="9:12" x14ac:dyDescent="0.25">
      <c r="I584" s="123" t="str">
        <f t="shared" si="37"/>
        <v/>
      </c>
      <c r="J584" s="123" t="str">
        <f t="shared" si="34"/>
        <v/>
      </c>
      <c r="K584" s="123" t="str">
        <f t="shared" si="35"/>
        <v/>
      </c>
      <c r="L584" s="123" t="str">
        <f t="shared" si="36"/>
        <v/>
      </c>
    </row>
    <row r="585" spans="9:12" x14ac:dyDescent="0.25">
      <c r="I585" s="123" t="str">
        <f t="shared" si="37"/>
        <v/>
      </c>
      <c r="J585" s="123" t="str">
        <f t="shared" si="34"/>
        <v/>
      </c>
      <c r="K585" s="123" t="str">
        <f t="shared" si="35"/>
        <v/>
      </c>
      <c r="L585" s="123" t="str">
        <f t="shared" si="36"/>
        <v/>
      </c>
    </row>
    <row r="586" spans="9:12" x14ac:dyDescent="0.25">
      <c r="I586" s="123" t="str">
        <f t="shared" si="37"/>
        <v/>
      </c>
      <c r="J586" s="123" t="str">
        <f t="shared" ref="J586:J649" si="38">IF(AND($E586="X",NOT(ISBLANK($B586)),$D586="S"),$B586,"")</f>
        <v/>
      </c>
      <c r="K586" s="123" t="str">
        <f t="shared" ref="K586:K649" si="39">IF(AND(ISBLANK($E586),NOT(ISBLANK($B586)),$D586="D"),$B586,"")</f>
        <v/>
      </c>
      <c r="L586" s="123" t="str">
        <f t="shared" ref="L586:L649" si="40">IF(AND($E586="X",NOT(ISBLANK($B586)),$D586="D"),$B586,"")</f>
        <v/>
      </c>
    </row>
    <row r="587" spans="9:12" x14ac:dyDescent="0.25">
      <c r="I587" s="123" t="str">
        <f t="shared" si="37"/>
        <v/>
      </c>
      <c r="J587" s="123" t="str">
        <f t="shared" si="38"/>
        <v/>
      </c>
      <c r="K587" s="123" t="str">
        <f t="shared" si="39"/>
        <v/>
      </c>
      <c r="L587" s="123" t="str">
        <f t="shared" si="40"/>
        <v/>
      </c>
    </row>
    <row r="588" spans="9:12" x14ac:dyDescent="0.25">
      <c r="I588" s="123" t="str">
        <f t="shared" si="37"/>
        <v/>
      </c>
      <c r="J588" s="123" t="str">
        <f t="shared" si="38"/>
        <v/>
      </c>
      <c r="K588" s="123" t="str">
        <f t="shared" si="39"/>
        <v/>
      </c>
      <c r="L588" s="123" t="str">
        <f t="shared" si="40"/>
        <v/>
      </c>
    </row>
    <row r="589" spans="9:12" x14ac:dyDescent="0.25">
      <c r="I589" s="123" t="str">
        <f t="shared" si="37"/>
        <v/>
      </c>
      <c r="J589" s="123" t="str">
        <f t="shared" si="38"/>
        <v/>
      </c>
      <c r="K589" s="123" t="str">
        <f t="shared" si="39"/>
        <v/>
      </c>
      <c r="L589" s="123" t="str">
        <f t="shared" si="40"/>
        <v/>
      </c>
    </row>
    <row r="590" spans="9:12" x14ac:dyDescent="0.25">
      <c r="I590" s="123" t="str">
        <f t="shared" si="37"/>
        <v/>
      </c>
      <c r="J590" s="123" t="str">
        <f t="shared" si="38"/>
        <v/>
      </c>
      <c r="K590" s="123" t="str">
        <f t="shared" si="39"/>
        <v/>
      </c>
      <c r="L590" s="123" t="str">
        <f t="shared" si="40"/>
        <v/>
      </c>
    </row>
    <row r="591" spans="9:12" x14ac:dyDescent="0.25">
      <c r="I591" s="123" t="str">
        <f t="shared" si="37"/>
        <v/>
      </c>
      <c r="J591" s="123" t="str">
        <f t="shared" si="38"/>
        <v/>
      </c>
      <c r="K591" s="123" t="str">
        <f t="shared" si="39"/>
        <v/>
      </c>
      <c r="L591" s="123" t="str">
        <f t="shared" si="40"/>
        <v/>
      </c>
    </row>
    <row r="592" spans="9:12" x14ac:dyDescent="0.25">
      <c r="I592" s="123" t="str">
        <f t="shared" si="37"/>
        <v/>
      </c>
      <c r="J592" s="123" t="str">
        <f t="shared" si="38"/>
        <v/>
      </c>
      <c r="K592" s="123" t="str">
        <f t="shared" si="39"/>
        <v/>
      </c>
      <c r="L592" s="123" t="str">
        <f t="shared" si="40"/>
        <v/>
      </c>
    </row>
    <row r="593" spans="9:12" x14ac:dyDescent="0.25">
      <c r="I593" s="123" t="str">
        <f t="shared" si="37"/>
        <v/>
      </c>
      <c r="J593" s="123" t="str">
        <f t="shared" si="38"/>
        <v/>
      </c>
      <c r="K593" s="123" t="str">
        <f t="shared" si="39"/>
        <v/>
      </c>
      <c r="L593" s="123" t="str">
        <f t="shared" si="40"/>
        <v/>
      </c>
    </row>
    <row r="594" spans="9:12" x14ac:dyDescent="0.25">
      <c r="I594" s="123" t="str">
        <f t="shared" si="37"/>
        <v/>
      </c>
      <c r="J594" s="123" t="str">
        <f t="shared" si="38"/>
        <v/>
      </c>
      <c r="K594" s="123" t="str">
        <f t="shared" si="39"/>
        <v/>
      </c>
      <c r="L594" s="123" t="str">
        <f t="shared" si="40"/>
        <v/>
      </c>
    </row>
    <row r="595" spans="9:12" x14ac:dyDescent="0.25">
      <c r="I595" s="123" t="str">
        <f t="shared" si="37"/>
        <v/>
      </c>
      <c r="J595" s="123" t="str">
        <f t="shared" si="38"/>
        <v/>
      </c>
      <c r="K595" s="123" t="str">
        <f t="shared" si="39"/>
        <v/>
      </c>
      <c r="L595" s="123" t="str">
        <f t="shared" si="40"/>
        <v/>
      </c>
    </row>
    <row r="596" spans="9:12" x14ac:dyDescent="0.25">
      <c r="I596" s="123" t="str">
        <f t="shared" si="37"/>
        <v/>
      </c>
      <c r="J596" s="123" t="str">
        <f t="shared" si="38"/>
        <v/>
      </c>
      <c r="K596" s="123" t="str">
        <f t="shared" si="39"/>
        <v/>
      </c>
      <c r="L596" s="123" t="str">
        <f t="shared" si="40"/>
        <v/>
      </c>
    </row>
    <row r="597" spans="9:12" x14ac:dyDescent="0.25">
      <c r="I597" s="123" t="str">
        <f t="shared" si="37"/>
        <v/>
      </c>
      <c r="J597" s="123" t="str">
        <f t="shared" si="38"/>
        <v/>
      </c>
      <c r="K597" s="123" t="str">
        <f t="shared" si="39"/>
        <v/>
      </c>
      <c r="L597" s="123" t="str">
        <f t="shared" si="40"/>
        <v/>
      </c>
    </row>
    <row r="598" spans="9:12" x14ac:dyDescent="0.25">
      <c r="I598" s="123" t="str">
        <f t="shared" si="37"/>
        <v/>
      </c>
      <c r="J598" s="123" t="str">
        <f t="shared" si="38"/>
        <v/>
      </c>
      <c r="K598" s="123" t="str">
        <f t="shared" si="39"/>
        <v/>
      </c>
      <c r="L598" s="123" t="str">
        <f t="shared" si="40"/>
        <v/>
      </c>
    </row>
    <row r="599" spans="9:12" x14ac:dyDescent="0.25">
      <c r="I599" s="123" t="str">
        <f t="shared" si="37"/>
        <v/>
      </c>
      <c r="J599" s="123" t="str">
        <f t="shared" si="38"/>
        <v/>
      </c>
      <c r="K599" s="123" t="str">
        <f t="shared" si="39"/>
        <v/>
      </c>
      <c r="L599" s="123" t="str">
        <f t="shared" si="40"/>
        <v/>
      </c>
    </row>
    <row r="600" spans="9:12" x14ac:dyDescent="0.25">
      <c r="I600" s="123" t="str">
        <f t="shared" si="37"/>
        <v/>
      </c>
      <c r="J600" s="123" t="str">
        <f t="shared" si="38"/>
        <v/>
      </c>
      <c r="K600" s="123" t="str">
        <f t="shared" si="39"/>
        <v/>
      </c>
      <c r="L600" s="123" t="str">
        <f t="shared" si="40"/>
        <v/>
      </c>
    </row>
    <row r="601" spans="9:12" x14ac:dyDescent="0.25">
      <c r="I601" s="123" t="str">
        <f t="shared" si="37"/>
        <v/>
      </c>
      <c r="J601" s="123" t="str">
        <f t="shared" si="38"/>
        <v/>
      </c>
      <c r="K601" s="123" t="str">
        <f t="shared" si="39"/>
        <v/>
      </c>
      <c r="L601" s="123" t="str">
        <f t="shared" si="40"/>
        <v/>
      </c>
    </row>
    <row r="602" spans="9:12" x14ac:dyDescent="0.25">
      <c r="I602" s="123" t="str">
        <f t="shared" si="37"/>
        <v/>
      </c>
      <c r="J602" s="123" t="str">
        <f t="shared" si="38"/>
        <v/>
      </c>
      <c r="K602" s="123" t="str">
        <f t="shared" si="39"/>
        <v/>
      </c>
      <c r="L602" s="123" t="str">
        <f t="shared" si="40"/>
        <v/>
      </c>
    </row>
    <row r="603" spans="9:12" x14ac:dyDescent="0.25">
      <c r="I603" s="123" t="str">
        <f t="shared" si="37"/>
        <v/>
      </c>
      <c r="J603" s="123" t="str">
        <f t="shared" si="38"/>
        <v/>
      </c>
      <c r="K603" s="123" t="str">
        <f t="shared" si="39"/>
        <v/>
      </c>
      <c r="L603" s="123" t="str">
        <f t="shared" si="40"/>
        <v/>
      </c>
    </row>
    <row r="604" spans="9:12" x14ac:dyDescent="0.25">
      <c r="I604" s="123" t="str">
        <f t="shared" si="37"/>
        <v/>
      </c>
      <c r="J604" s="123" t="str">
        <f t="shared" si="38"/>
        <v/>
      </c>
      <c r="K604" s="123" t="str">
        <f t="shared" si="39"/>
        <v/>
      </c>
      <c r="L604" s="123" t="str">
        <f t="shared" si="40"/>
        <v/>
      </c>
    </row>
    <row r="605" spans="9:12" x14ac:dyDescent="0.25">
      <c r="I605" s="123" t="str">
        <f t="shared" si="37"/>
        <v/>
      </c>
      <c r="J605" s="123" t="str">
        <f t="shared" si="38"/>
        <v/>
      </c>
      <c r="K605" s="123" t="str">
        <f t="shared" si="39"/>
        <v/>
      </c>
      <c r="L605" s="123" t="str">
        <f t="shared" si="40"/>
        <v/>
      </c>
    </row>
    <row r="606" spans="9:12" x14ac:dyDescent="0.25">
      <c r="I606" s="123" t="str">
        <f t="shared" si="37"/>
        <v/>
      </c>
      <c r="J606" s="123" t="str">
        <f t="shared" si="38"/>
        <v/>
      </c>
      <c r="K606" s="123" t="str">
        <f t="shared" si="39"/>
        <v/>
      </c>
      <c r="L606" s="123" t="str">
        <f t="shared" si="40"/>
        <v/>
      </c>
    </row>
    <row r="607" spans="9:12" x14ac:dyDescent="0.25">
      <c r="I607" s="123" t="str">
        <f t="shared" si="37"/>
        <v/>
      </c>
      <c r="J607" s="123" t="str">
        <f t="shared" si="38"/>
        <v/>
      </c>
      <c r="K607" s="123" t="str">
        <f t="shared" si="39"/>
        <v/>
      </c>
      <c r="L607" s="123" t="str">
        <f t="shared" si="40"/>
        <v/>
      </c>
    </row>
    <row r="608" spans="9:12" x14ac:dyDescent="0.25">
      <c r="I608" s="123" t="str">
        <f t="shared" si="37"/>
        <v/>
      </c>
      <c r="J608" s="123" t="str">
        <f t="shared" si="38"/>
        <v/>
      </c>
      <c r="K608" s="123" t="str">
        <f t="shared" si="39"/>
        <v/>
      </c>
      <c r="L608" s="123" t="str">
        <f t="shared" si="40"/>
        <v/>
      </c>
    </row>
    <row r="609" spans="9:12" x14ac:dyDescent="0.25">
      <c r="I609" s="123" t="str">
        <f t="shared" si="37"/>
        <v/>
      </c>
      <c r="J609" s="123" t="str">
        <f t="shared" si="38"/>
        <v/>
      </c>
      <c r="K609" s="123" t="str">
        <f t="shared" si="39"/>
        <v/>
      </c>
      <c r="L609" s="123" t="str">
        <f t="shared" si="40"/>
        <v/>
      </c>
    </row>
    <row r="610" spans="9:12" x14ac:dyDescent="0.25">
      <c r="I610" s="123" t="str">
        <f t="shared" si="37"/>
        <v/>
      </c>
      <c r="J610" s="123" t="str">
        <f t="shared" si="38"/>
        <v/>
      </c>
      <c r="K610" s="123" t="str">
        <f t="shared" si="39"/>
        <v/>
      </c>
      <c r="L610" s="123" t="str">
        <f t="shared" si="40"/>
        <v/>
      </c>
    </row>
    <row r="611" spans="9:12" x14ac:dyDescent="0.25">
      <c r="I611" s="123" t="str">
        <f t="shared" si="37"/>
        <v/>
      </c>
      <c r="J611" s="123" t="str">
        <f t="shared" si="38"/>
        <v/>
      </c>
      <c r="K611" s="123" t="str">
        <f t="shared" si="39"/>
        <v/>
      </c>
      <c r="L611" s="123" t="str">
        <f t="shared" si="40"/>
        <v/>
      </c>
    </row>
    <row r="612" spans="9:12" x14ac:dyDescent="0.25">
      <c r="I612" s="123" t="str">
        <f t="shared" si="37"/>
        <v/>
      </c>
      <c r="J612" s="123" t="str">
        <f t="shared" si="38"/>
        <v/>
      </c>
      <c r="K612" s="123" t="str">
        <f t="shared" si="39"/>
        <v/>
      </c>
      <c r="L612" s="123" t="str">
        <f t="shared" si="40"/>
        <v/>
      </c>
    </row>
    <row r="613" spans="9:12" x14ac:dyDescent="0.25">
      <c r="I613" s="123" t="str">
        <f t="shared" si="37"/>
        <v/>
      </c>
      <c r="J613" s="123" t="str">
        <f t="shared" si="38"/>
        <v/>
      </c>
      <c r="K613" s="123" t="str">
        <f t="shared" si="39"/>
        <v/>
      </c>
      <c r="L613" s="123" t="str">
        <f t="shared" si="40"/>
        <v/>
      </c>
    </row>
    <row r="614" spans="9:12" x14ac:dyDescent="0.25">
      <c r="I614" s="123" t="str">
        <f t="shared" si="37"/>
        <v/>
      </c>
      <c r="J614" s="123" t="str">
        <f t="shared" si="38"/>
        <v/>
      </c>
      <c r="K614" s="123" t="str">
        <f t="shared" si="39"/>
        <v/>
      </c>
      <c r="L614" s="123" t="str">
        <f t="shared" si="40"/>
        <v/>
      </c>
    </row>
    <row r="615" spans="9:12" x14ac:dyDescent="0.25">
      <c r="I615" s="123" t="str">
        <f t="shared" si="37"/>
        <v/>
      </c>
      <c r="J615" s="123" t="str">
        <f t="shared" si="38"/>
        <v/>
      </c>
      <c r="K615" s="123" t="str">
        <f t="shared" si="39"/>
        <v/>
      </c>
      <c r="L615" s="123" t="str">
        <f t="shared" si="40"/>
        <v/>
      </c>
    </row>
    <row r="616" spans="9:12" x14ac:dyDescent="0.25">
      <c r="I616" s="123" t="str">
        <f t="shared" si="37"/>
        <v/>
      </c>
      <c r="J616" s="123" t="str">
        <f t="shared" si="38"/>
        <v/>
      </c>
      <c r="K616" s="123" t="str">
        <f t="shared" si="39"/>
        <v/>
      </c>
      <c r="L616" s="123" t="str">
        <f t="shared" si="40"/>
        <v/>
      </c>
    </row>
    <row r="617" spans="9:12" x14ac:dyDescent="0.25">
      <c r="I617" s="123" t="str">
        <f t="shared" si="37"/>
        <v/>
      </c>
      <c r="J617" s="123" t="str">
        <f t="shared" si="38"/>
        <v/>
      </c>
      <c r="K617" s="123" t="str">
        <f t="shared" si="39"/>
        <v/>
      </c>
      <c r="L617" s="123" t="str">
        <f t="shared" si="40"/>
        <v/>
      </c>
    </row>
    <row r="618" spans="9:12" x14ac:dyDescent="0.25">
      <c r="I618" s="123" t="str">
        <f t="shared" si="37"/>
        <v/>
      </c>
      <c r="J618" s="123" t="str">
        <f t="shared" si="38"/>
        <v/>
      </c>
      <c r="K618" s="123" t="str">
        <f t="shared" si="39"/>
        <v/>
      </c>
      <c r="L618" s="123" t="str">
        <f t="shared" si="40"/>
        <v/>
      </c>
    </row>
    <row r="619" spans="9:12" x14ac:dyDescent="0.25">
      <c r="I619" s="123" t="str">
        <f t="shared" si="37"/>
        <v/>
      </c>
      <c r="J619" s="123" t="str">
        <f t="shared" si="38"/>
        <v/>
      </c>
      <c r="K619" s="123" t="str">
        <f t="shared" si="39"/>
        <v/>
      </c>
      <c r="L619" s="123" t="str">
        <f t="shared" si="40"/>
        <v/>
      </c>
    </row>
    <row r="620" spans="9:12" x14ac:dyDescent="0.25">
      <c r="I620" s="123" t="str">
        <f t="shared" si="37"/>
        <v/>
      </c>
      <c r="J620" s="123" t="str">
        <f t="shared" si="38"/>
        <v/>
      </c>
      <c r="K620" s="123" t="str">
        <f t="shared" si="39"/>
        <v/>
      </c>
      <c r="L620" s="123" t="str">
        <f t="shared" si="40"/>
        <v/>
      </c>
    </row>
    <row r="621" spans="9:12" x14ac:dyDescent="0.25">
      <c r="I621" s="123" t="str">
        <f t="shared" si="37"/>
        <v/>
      </c>
      <c r="J621" s="123" t="str">
        <f t="shared" si="38"/>
        <v/>
      </c>
      <c r="K621" s="123" t="str">
        <f t="shared" si="39"/>
        <v/>
      </c>
      <c r="L621" s="123" t="str">
        <f t="shared" si="40"/>
        <v/>
      </c>
    </row>
    <row r="622" spans="9:12" x14ac:dyDescent="0.25">
      <c r="I622" s="123" t="str">
        <f t="shared" si="37"/>
        <v/>
      </c>
      <c r="J622" s="123" t="str">
        <f t="shared" si="38"/>
        <v/>
      </c>
      <c r="K622" s="123" t="str">
        <f t="shared" si="39"/>
        <v/>
      </c>
      <c r="L622" s="123" t="str">
        <f t="shared" si="40"/>
        <v/>
      </c>
    </row>
    <row r="623" spans="9:12" x14ac:dyDescent="0.25">
      <c r="I623" s="123" t="str">
        <f t="shared" si="37"/>
        <v/>
      </c>
      <c r="J623" s="123" t="str">
        <f t="shared" si="38"/>
        <v/>
      </c>
      <c r="K623" s="123" t="str">
        <f t="shared" si="39"/>
        <v/>
      </c>
      <c r="L623" s="123" t="str">
        <f t="shared" si="40"/>
        <v/>
      </c>
    </row>
    <row r="624" spans="9:12" x14ac:dyDescent="0.25">
      <c r="I624" s="123" t="str">
        <f t="shared" si="37"/>
        <v/>
      </c>
      <c r="J624" s="123" t="str">
        <f t="shared" si="38"/>
        <v/>
      </c>
      <c r="K624" s="123" t="str">
        <f t="shared" si="39"/>
        <v/>
      </c>
      <c r="L624" s="123" t="str">
        <f t="shared" si="40"/>
        <v/>
      </c>
    </row>
    <row r="625" spans="9:12" x14ac:dyDescent="0.25">
      <c r="I625" s="123" t="str">
        <f t="shared" si="37"/>
        <v/>
      </c>
      <c r="J625" s="123" t="str">
        <f t="shared" si="38"/>
        <v/>
      </c>
      <c r="K625" s="123" t="str">
        <f t="shared" si="39"/>
        <v/>
      </c>
      <c r="L625" s="123" t="str">
        <f t="shared" si="40"/>
        <v/>
      </c>
    </row>
    <row r="626" spans="9:12" x14ac:dyDescent="0.25">
      <c r="I626" s="123" t="str">
        <f t="shared" si="37"/>
        <v/>
      </c>
      <c r="J626" s="123" t="str">
        <f t="shared" si="38"/>
        <v/>
      </c>
      <c r="K626" s="123" t="str">
        <f t="shared" si="39"/>
        <v/>
      </c>
      <c r="L626" s="123" t="str">
        <f t="shared" si="40"/>
        <v/>
      </c>
    </row>
    <row r="627" spans="9:12" x14ac:dyDescent="0.25">
      <c r="I627" s="123" t="str">
        <f t="shared" si="37"/>
        <v/>
      </c>
      <c r="J627" s="123" t="str">
        <f t="shared" si="38"/>
        <v/>
      </c>
      <c r="K627" s="123" t="str">
        <f t="shared" si="39"/>
        <v/>
      </c>
      <c r="L627" s="123" t="str">
        <f t="shared" si="40"/>
        <v/>
      </c>
    </row>
    <row r="628" spans="9:12" x14ac:dyDescent="0.25">
      <c r="I628" s="123" t="str">
        <f t="shared" si="37"/>
        <v/>
      </c>
      <c r="J628" s="123" t="str">
        <f t="shared" si="38"/>
        <v/>
      </c>
      <c r="K628" s="123" t="str">
        <f t="shared" si="39"/>
        <v/>
      </c>
      <c r="L628" s="123" t="str">
        <f t="shared" si="40"/>
        <v/>
      </c>
    </row>
    <row r="629" spans="9:12" x14ac:dyDescent="0.25">
      <c r="I629" s="123" t="str">
        <f t="shared" si="37"/>
        <v/>
      </c>
      <c r="J629" s="123" t="str">
        <f t="shared" si="38"/>
        <v/>
      </c>
      <c r="K629" s="123" t="str">
        <f t="shared" si="39"/>
        <v/>
      </c>
      <c r="L629" s="123" t="str">
        <f t="shared" si="40"/>
        <v/>
      </c>
    </row>
    <row r="630" spans="9:12" x14ac:dyDescent="0.25">
      <c r="I630" s="123" t="str">
        <f t="shared" si="37"/>
        <v/>
      </c>
      <c r="J630" s="123" t="str">
        <f t="shared" si="38"/>
        <v/>
      </c>
      <c r="K630" s="123" t="str">
        <f t="shared" si="39"/>
        <v/>
      </c>
      <c r="L630" s="123" t="str">
        <f t="shared" si="40"/>
        <v/>
      </c>
    </row>
    <row r="631" spans="9:12" x14ac:dyDescent="0.25">
      <c r="I631" s="123" t="str">
        <f t="shared" si="37"/>
        <v/>
      </c>
      <c r="J631" s="123" t="str">
        <f t="shared" si="38"/>
        <v/>
      </c>
      <c r="K631" s="123" t="str">
        <f t="shared" si="39"/>
        <v/>
      </c>
      <c r="L631" s="123" t="str">
        <f t="shared" si="40"/>
        <v/>
      </c>
    </row>
    <row r="632" spans="9:12" x14ac:dyDescent="0.25">
      <c r="I632" s="123" t="str">
        <f t="shared" si="37"/>
        <v/>
      </c>
      <c r="J632" s="123" t="str">
        <f t="shared" si="38"/>
        <v/>
      </c>
      <c r="K632" s="123" t="str">
        <f t="shared" si="39"/>
        <v/>
      </c>
      <c r="L632" s="123" t="str">
        <f t="shared" si="40"/>
        <v/>
      </c>
    </row>
    <row r="633" spans="9:12" x14ac:dyDescent="0.25">
      <c r="I633" s="123" t="str">
        <f t="shared" si="37"/>
        <v/>
      </c>
      <c r="J633" s="123" t="str">
        <f t="shared" si="38"/>
        <v/>
      </c>
      <c r="K633" s="123" t="str">
        <f t="shared" si="39"/>
        <v/>
      </c>
      <c r="L633" s="123" t="str">
        <f t="shared" si="40"/>
        <v/>
      </c>
    </row>
    <row r="634" spans="9:12" x14ac:dyDescent="0.25">
      <c r="I634" s="123" t="str">
        <f t="shared" si="37"/>
        <v/>
      </c>
      <c r="J634" s="123" t="str">
        <f t="shared" si="38"/>
        <v/>
      </c>
      <c r="K634" s="123" t="str">
        <f t="shared" si="39"/>
        <v/>
      </c>
      <c r="L634" s="123" t="str">
        <f t="shared" si="40"/>
        <v/>
      </c>
    </row>
    <row r="635" spans="9:12" x14ac:dyDescent="0.25">
      <c r="I635" s="123" t="str">
        <f t="shared" si="37"/>
        <v/>
      </c>
      <c r="J635" s="123" t="str">
        <f t="shared" si="38"/>
        <v/>
      </c>
      <c r="K635" s="123" t="str">
        <f t="shared" si="39"/>
        <v/>
      </c>
      <c r="L635" s="123" t="str">
        <f t="shared" si="40"/>
        <v/>
      </c>
    </row>
    <row r="636" spans="9:12" x14ac:dyDescent="0.25">
      <c r="I636" s="123" t="str">
        <f t="shared" si="37"/>
        <v/>
      </c>
      <c r="J636" s="123" t="str">
        <f t="shared" si="38"/>
        <v/>
      </c>
      <c r="K636" s="123" t="str">
        <f t="shared" si="39"/>
        <v/>
      </c>
      <c r="L636" s="123" t="str">
        <f t="shared" si="40"/>
        <v/>
      </c>
    </row>
    <row r="637" spans="9:12" x14ac:dyDescent="0.25">
      <c r="I637" s="123" t="str">
        <f t="shared" si="37"/>
        <v/>
      </c>
      <c r="J637" s="123" t="str">
        <f t="shared" si="38"/>
        <v/>
      </c>
      <c r="K637" s="123" t="str">
        <f t="shared" si="39"/>
        <v/>
      </c>
      <c r="L637" s="123" t="str">
        <f t="shared" si="40"/>
        <v/>
      </c>
    </row>
    <row r="638" spans="9:12" x14ac:dyDescent="0.25">
      <c r="I638" s="123" t="str">
        <f t="shared" si="37"/>
        <v/>
      </c>
      <c r="J638" s="123" t="str">
        <f t="shared" si="38"/>
        <v/>
      </c>
      <c r="K638" s="123" t="str">
        <f t="shared" si="39"/>
        <v/>
      </c>
      <c r="L638" s="123" t="str">
        <f t="shared" si="40"/>
        <v/>
      </c>
    </row>
    <row r="639" spans="9:12" x14ac:dyDescent="0.25">
      <c r="I639" s="123" t="str">
        <f t="shared" si="37"/>
        <v/>
      </c>
      <c r="J639" s="123" t="str">
        <f t="shared" si="38"/>
        <v/>
      </c>
      <c r="K639" s="123" t="str">
        <f t="shared" si="39"/>
        <v/>
      </c>
      <c r="L639" s="123" t="str">
        <f t="shared" si="40"/>
        <v/>
      </c>
    </row>
    <row r="640" spans="9:12" x14ac:dyDescent="0.25">
      <c r="I640" s="123" t="str">
        <f t="shared" si="37"/>
        <v/>
      </c>
      <c r="J640" s="123" t="str">
        <f t="shared" si="38"/>
        <v/>
      </c>
      <c r="K640" s="123" t="str">
        <f t="shared" si="39"/>
        <v/>
      </c>
      <c r="L640" s="123" t="str">
        <f t="shared" si="40"/>
        <v/>
      </c>
    </row>
    <row r="641" spans="9:12" x14ac:dyDescent="0.25">
      <c r="I641" s="123" t="str">
        <f t="shared" si="37"/>
        <v/>
      </c>
      <c r="J641" s="123" t="str">
        <f t="shared" si="38"/>
        <v/>
      </c>
      <c r="K641" s="123" t="str">
        <f t="shared" si="39"/>
        <v/>
      </c>
      <c r="L641" s="123" t="str">
        <f t="shared" si="40"/>
        <v/>
      </c>
    </row>
    <row r="642" spans="9:12" x14ac:dyDescent="0.25">
      <c r="I642" s="123" t="str">
        <f t="shared" si="37"/>
        <v/>
      </c>
      <c r="J642" s="123" t="str">
        <f t="shared" si="38"/>
        <v/>
      </c>
      <c r="K642" s="123" t="str">
        <f t="shared" si="39"/>
        <v/>
      </c>
      <c r="L642" s="123" t="str">
        <f t="shared" si="40"/>
        <v/>
      </c>
    </row>
    <row r="643" spans="9:12" x14ac:dyDescent="0.25">
      <c r="I643" s="123" t="str">
        <f t="shared" si="37"/>
        <v/>
      </c>
      <c r="J643" s="123" t="str">
        <f t="shared" si="38"/>
        <v/>
      </c>
      <c r="K643" s="123" t="str">
        <f t="shared" si="39"/>
        <v/>
      </c>
      <c r="L643" s="123" t="str">
        <f t="shared" si="40"/>
        <v/>
      </c>
    </row>
    <row r="644" spans="9:12" x14ac:dyDescent="0.25">
      <c r="I644" s="123" t="str">
        <f t="shared" si="37"/>
        <v/>
      </c>
      <c r="J644" s="123" t="str">
        <f t="shared" si="38"/>
        <v/>
      </c>
      <c r="K644" s="123" t="str">
        <f t="shared" si="39"/>
        <v/>
      </c>
      <c r="L644" s="123" t="str">
        <f t="shared" si="40"/>
        <v/>
      </c>
    </row>
    <row r="645" spans="9:12" x14ac:dyDescent="0.25">
      <c r="I645" s="123" t="str">
        <f t="shared" ref="I645:I708" si="41">IF(AND(ISBLANK($E645),NOT(ISBLANK($B645)),$D645="S"),$B645,"")</f>
        <v/>
      </c>
      <c r="J645" s="123" t="str">
        <f t="shared" si="38"/>
        <v/>
      </c>
      <c r="K645" s="123" t="str">
        <f t="shared" si="39"/>
        <v/>
      </c>
      <c r="L645" s="123" t="str">
        <f t="shared" si="40"/>
        <v/>
      </c>
    </row>
    <row r="646" spans="9:12" x14ac:dyDescent="0.25">
      <c r="I646" s="123" t="str">
        <f t="shared" si="41"/>
        <v/>
      </c>
      <c r="J646" s="123" t="str">
        <f t="shared" si="38"/>
        <v/>
      </c>
      <c r="K646" s="123" t="str">
        <f t="shared" si="39"/>
        <v/>
      </c>
      <c r="L646" s="123" t="str">
        <f t="shared" si="40"/>
        <v/>
      </c>
    </row>
    <row r="647" spans="9:12" x14ac:dyDescent="0.25">
      <c r="I647" s="123" t="str">
        <f t="shared" si="41"/>
        <v/>
      </c>
      <c r="J647" s="123" t="str">
        <f t="shared" si="38"/>
        <v/>
      </c>
      <c r="K647" s="123" t="str">
        <f t="shared" si="39"/>
        <v/>
      </c>
      <c r="L647" s="123" t="str">
        <f t="shared" si="40"/>
        <v/>
      </c>
    </row>
    <row r="648" spans="9:12" x14ac:dyDescent="0.25">
      <c r="I648" s="123" t="str">
        <f t="shared" si="41"/>
        <v/>
      </c>
      <c r="J648" s="123" t="str">
        <f t="shared" si="38"/>
        <v/>
      </c>
      <c r="K648" s="123" t="str">
        <f t="shared" si="39"/>
        <v/>
      </c>
      <c r="L648" s="123" t="str">
        <f t="shared" si="40"/>
        <v/>
      </c>
    </row>
    <row r="649" spans="9:12" x14ac:dyDescent="0.25">
      <c r="I649" s="123" t="str">
        <f t="shared" si="41"/>
        <v/>
      </c>
      <c r="J649" s="123" t="str">
        <f t="shared" si="38"/>
        <v/>
      </c>
      <c r="K649" s="123" t="str">
        <f t="shared" si="39"/>
        <v/>
      </c>
      <c r="L649" s="123" t="str">
        <f t="shared" si="40"/>
        <v/>
      </c>
    </row>
    <row r="650" spans="9:12" x14ac:dyDescent="0.25">
      <c r="I650" s="123" t="str">
        <f t="shared" si="41"/>
        <v/>
      </c>
      <c r="J650" s="123" t="str">
        <f t="shared" ref="J650:J713" si="42">IF(AND($E650="X",NOT(ISBLANK($B650)),$D650="S"),$B650,"")</f>
        <v/>
      </c>
      <c r="K650" s="123" t="str">
        <f t="shared" ref="K650:K713" si="43">IF(AND(ISBLANK($E650),NOT(ISBLANK($B650)),$D650="D"),$B650,"")</f>
        <v/>
      </c>
      <c r="L650" s="123" t="str">
        <f t="shared" ref="L650:L713" si="44">IF(AND($E650="X",NOT(ISBLANK($B650)),$D650="D"),$B650,"")</f>
        <v/>
      </c>
    </row>
    <row r="651" spans="9:12" x14ac:dyDescent="0.25">
      <c r="I651" s="123" t="str">
        <f t="shared" si="41"/>
        <v/>
      </c>
      <c r="J651" s="123" t="str">
        <f t="shared" si="42"/>
        <v/>
      </c>
      <c r="K651" s="123" t="str">
        <f t="shared" si="43"/>
        <v/>
      </c>
      <c r="L651" s="123" t="str">
        <f t="shared" si="44"/>
        <v/>
      </c>
    </row>
    <row r="652" spans="9:12" x14ac:dyDescent="0.25">
      <c r="I652" s="123" t="str">
        <f t="shared" si="41"/>
        <v/>
      </c>
      <c r="J652" s="123" t="str">
        <f t="shared" si="42"/>
        <v/>
      </c>
      <c r="K652" s="123" t="str">
        <f t="shared" si="43"/>
        <v/>
      </c>
      <c r="L652" s="123" t="str">
        <f t="shared" si="44"/>
        <v/>
      </c>
    </row>
    <row r="653" spans="9:12" x14ac:dyDescent="0.25">
      <c r="I653" s="123" t="str">
        <f t="shared" si="41"/>
        <v/>
      </c>
      <c r="J653" s="123" t="str">
        <f t="shared" si="42"/>
        <v/>
      </c>
      <c r="K653" s="123" t="str">
        <f t="shared" si="43"/>
        <v/>
      </c>
      <c r="L653" s="123" t="str">
        <f t="shared" si="44"/>
        <v/>
      </c>
    </row>
    <row r="654" spans="9:12" x14ac:dyDescent="0.25">
      <c r="I654" s="123" t="str">
        <f t="shared" si="41"/>
        <v/>
      </c>
      <c r="J654" s="123" t="str">
        <f t="shared" si="42"/>
        <v/>
      </c>
      <c r="K654" s="123" t="str">
        <f t="shared" si="43"/>
        <v/>
      </c>
      <c r="L654" s="123" t="str">
        <f t="shared" si="44"/>
        <v/>
      </c>
    </row>
    <row r="655" spans="9:12" x14ac:dyDescent="0.25">
      <c r="I655" s="123" t="str">
        <f t="shared" si="41"/>
        <v/>
      </c>
      <c r="J655" s="123" t="str">
        <f t="shared" si="42"/>
        <v/>
      </c>
      <c r="K655" s="123" t="str">
        <f t="shared" si="43"/>
        <v/>
      </c>
      <c r="L655" s="123" t="str">
        <f t="shared" si="44"/>
        <v/>
      </c>
    </row>
    <row r="656" spans="9:12" x14ac:dyDescent="0.25">
      <c r="I656" s="123" t="str">
        <f t="shared" si="41"/>
        <v/>
      </c>
      <c r="J656" s="123" t="str">
        <f t="shared" si="42"/>
        <v/>
      </c>
      <c r="K656" s="123" t="str">
        <f t="shared" si="43"/>
        <v/>
      </c>
      <c r="L656" s="123" t="str">
        <f t="shared" si="44"/>
        <v/>
      </c>
    </row>
    <row r="657" spans="9:12" x14ac:dyDescent="0.25">
      <c r="I657" s="123" t="str">
        <f t="shared" si="41"/>
        <v/>
      </c>
      <c r="J657" s="123" t="str">
        <f t="shared" si="42"/>
        <v/>
      </c>
      <c r="K657" s="123" t="str">
        <f t="shared" si="43"/>
        <v/>
      </c>
      <c r="L657" s="123" t="str">
        <f t="shared" si="44"/>
        <v/>
      </c>
    </row>
    <row r="658" spans="9:12" x14ac:dyDescent="0.25">
      <c r="I658" s="123" t="str">
        <f t="shared" si="41"/>
        <v/>
      </c>
      <c r="J658" s="123" t="str">
        <f t="shared" si="42"/>
        <v/>
      </c>
      <c r="K658" s="123" t="str">
        <f t="shared" si="43"/>
        <v/>
      </c>
      <c r="L658" s="123" t="str">
        <f t="shared" si="44"/>
        <v/>
      </c>
    </row>
    <row r="659" spans="9:12" x14ac:dyDescent="0.25">
      <c r="I659" s="123" t="str">
        <f t="shared" si="41"/>
        <v/>
      </c>
      <c r="J659" s="123" t="str">
        <f t="shared" si="42"/>
        <v/>
      </c>
      <c r="K659" s="123" t="str">
        <f t="shared" si="43"/>
        <v/>
      </c>
      <c r="L659" s="123" t="str">
        <f t="shared" si="44"/>
        <v/>
      </c>
    </row>
    <row r="660" spans="9:12" x14ac:dyDescent="0.25">
      <c r="I660" s="123" t="str">
        <f t="shared" si="41"/>
        <v/>
      </c>
      <c r="J660" s="123" t="str">
        <f t="shared" si="42"/>
        <v/>
      </c>
      <c r="K660" s="123" t="str">
        <f t="shared" si="43"/>
        <v/>
      </c>
      <c r="L660" s="123" t="str">
        <f t="shared" si="44"/>
        <v/>
      </c>
    </row>
    <row r="661" spans="9:12" x14ac:dyDescent="0.25">
      <c r="I661" s="123" t="str">
        <f t="shared" si="41"/>
        <v/>
      </c>
      <c r="J661" s="123" t="str">
        <f t="shared" si="42"/>
        <v/>
      </c>
      <c r="K661" s="123" t="str">
        <f t="shared" si="43"/>
        <v/>
      </c>
      <c r="L661" s="123" t="str">
        <f t="shared" si="44"/>
        <v/>
      </c>
    </row>
    <row r="662" spans="9:12" x14ac:dyDescent="0.25">
      <c r="I662" s="123" t="str">
        <f t="shared" si="41"/>
        <v/>
      </c>
      <c r="J662" s="123" t="str">
        <f t="shared" si="42"/>
        <v/>
      </c>
      <c r="K662" s="123" t="str">
        <f t="shared" si="43"/>
        <v/>
      </c>
      <c r="L662" s="123" t="str">
        <f t="shared" si="44"/>
        <v/>
      </c>
    </row>
    <row r="663" spans="9:12" x14ac:dyDescent="0.25">
      <c r="I663" s="123" t="str">
        <f t="shared" si="41"/>
        <v/>
      </c>
      <c r="J663" s="123" t="str">
        <f t="shared" si="42"/>
        <v/>
      </c>
      <c r="K663" s="123" t="str">
        <f t="shared" si="43"/>
        <v/>
      </c>
      <c r="L663" s="123" t="str">
        <f t="shared" si="44"/>
        <v/>
      </c>
    </row>
    <row r="664" spans="9:12" x14ac:dyDescent="0.25">
      <c r="I664" s="123" t="str">
        <f t="shared" si="41"/>
        <v/>
      </c>
      <c r="J664" s="123" t="str">
        <f t="shared" si="42"/>
        <v/>
      </c>
      <c r="K664" s="123" t="str">
        <f t="shared" si="43"/>
        <v/>
      </c>
      <c r="L664" s="123" t="str">
        <f t="shared" si="44"/>
        <v/>
      </c>
    </row>
    <row r="665" spans="9:12" x14ac:dyDescent="0.25">
      <c r="I665" s="123" t="str">
        <f t="shared" si="41"/>
        <v/>
      </c>
      <c r="J665" s="123" t="str">
        <f t="shared" si="42"/>
        <v/>
      </c>
      <c r="K665" s="123" t="str">
        <f t="shared" si="43"/>
        <v/>
      </c>
      <c r="L665" s="123" t="str">
        <f t="shared" si="44"/>
        <v/>
      </c>
    </row>
    <row r="666" spans="9:12" x14ac:dyDescent="0.25">
      <c r="I666" s="123" t="str">
        <f t="shared" si="41"/>
        <v/>
      </c>
      <c r="J666" s="123" t="str">
        <f t="shared" si="42"/>
        <v/>
      </c>
      <c r="K666" s="123" t="str">
        <f t="shared" si="43"/>
        <v/>
      </c>
      <c r="L666" s="123" t="str">
        <f t="shared" si="44"/>
        <v/>
      </c>
    </row>
    <row r="667" spans="9:12" x14ac:dyDescent="0.25">
      <c r="I667" s="123" t="str">
        <f t="shared" si="41"/>
        <v/>
      </c>
      <c r="J667" s="123" t="str">
        <f t="shared" si="42"/>
        <v/>
      </c>
      <c r="K667" s="123" t="str">
        <f t="shared" si="43"/>
        <v/>
      </c>
      <c r="L667" s="123" t="str">
        <f t="shared" si="44"/>
        <v/>
      </c>
    </row>
    <row r="668" spans="9:12" x14ac:dyDescent="0.25">
      <c r="I668" s="123" t="str">
        <f t="shared" si="41"/>
        <v/>
      </c>
      <c r="J668" s="123" t="str">
        <f t="shared" si="42"/>
        <v/>
      </c>
      <c r="K668" s="123" t="str">
        <f t="shared" si="43"/>
        <v/>
      </c>
      <c r="L668" s="123" t="str">
        <f t="shared" si="44"/>
        <v/>
      </c>
    </row>
    <row r="669" spans="9:12" x14ac:dyDescent="0.25">
      <c r="I669" s="123" t="str">
        <f t="shared" si="41"/>
        <v/>
      </c>
      <c r="J669" s="123" t="str">
        <f t="shared" si="42"/>
        <v/>
      </c>
      <c r="K669" s="123" t="str">
        <f t="shared" si="43"/>
        <v/>
      </c>
      <c r="L669" s="123" t="str">
        <f t="shared" si="44"/>
        <v/>
      </c>
    </row>
    <row r="670" spans="9:12" x14ac:dyDescent="0.25">
      <c r="I670" s="123" t="str">
        <f t="shared" si="41"/>
        <v/>
      </c>
      <c r="J670" s="123" t="str">
        <f t="shared" si="42"/>
        <v/>
      </c>
      <c r="K670" s="123" t="str">
        <f t="shared" si="43"/>
        <v/>
      </c>
      <c r="L670" s="123" t="str">
        <f t="shared" si="44"/>
        <v/>
      </c>
    </row>
    <row r="671" spans="9:12" x14ac:dyDescent="0.25">
      <c r="I671" s="123" t="str">
        <f t="shared" si="41"/>
        <v/>
      </c>
      <c r="J671" s="123" t="str">
        <f t="shared" si="42"/>
        <v/>
      </c>
      <c r="K671" s="123" t="str">
        <f t="shared" si="43"/>
        <v/>
      </c>
      <c r="L671" s="123" t="str">
        <f t="shared" si="44"/>
        <v/>
      </c>
    </row>
    <row r="672" spans="9:12" x14ac:dyDescent="0.25">
      <c r="I672" s="123" t="str">
        <f t="shared" si="41"/>
        <v/>
      </c>
      <c r="J672" s="123" t="str">
        <f t="shared" si="42"/>
        <v/>
      </c>
      <c r="K672" s="123" t="str">
        <f t="shared" si="43"/>
        <v/>
      </c>
      <c r="L672" s="123" t="str">
        <f t="shared" si="44"/>
        <v/>
      </c>
    </row>
    <row r="673" spans="9:12" x14ac:dyDescent="0.25">
      <c r="I673" s="123" t="str">
        <f t="shared" si="41"/>
        <v/>
      </c>
      <c r="J673" s="123" t="str">
        <f t="shared" si="42"/>
        <v/>
      </c>
      <c r="K673" s="123" t="str">
        <f t="shared" si="43"/>
        <v/>
      </c>
      <c r="L673" s="123" t="str">
        <f t="shared" si="44"/>
        <v/>
      </c>
    </row>
    <row r="674" spans="9:12" x14ac:dyDescent="0.25">
      <c r="I674" s="123" t="str">
        <f t="shared" si="41"/>
        <v/>
      </c>
      <c r="J674" s="123" t="str">
        <f t="shared" si="42"/>
        <v/>
      </c>
      <c r="K674" s="123" t="str">
        <f t="shared" si="43"/>
        <v/>
      </c>
      <c r="L674" s="123" t="str">
        <f t="shared" si="44"/>
        <v/>
      </c>
    </row>
    <row r="675" spans="9:12" x14ac:dyDescent="0.25">
      <c r="I675" s="123" t="str">
        <f t="shared" si="41"/>
        <v/>
      </c>
      <c r="J675" s="123" t="str">
        <f t="shared" si="42"/>
        <v/>
      </c>
      <c r="K675" s="123" t="str">
        <f t="shared" si="43"/>
        <v/>
      </c>
      <c r="L675" s="123" t="str">
        <f t="shared" si="44"/>
        <v/>
      </c>
    </row>
    <row r="676" spans="9:12" x14ac:dyDescent="0.25">
      <c r="I676" s="123" t="str">
        <f t="shared" si="41"/>
        <v/>
      </c>
      <c r="J676" s="123" t="str">
        <f t="shared" si="42"/>
        <v/>
      </c>
      <c r="K676" s="123" t="str">
        <f t="shared" si="43"/>
        <v/>
      </c>
      <c r="L676" s="123" t="str">
        <f t="shared" si="44"/>
        <v/>
      </c>
    </row>
    <row r="677" spans="9:12" x14ac:dyDescent="0.25">
      <c r="I677" s="123" t="str">
        <f t="shared" si="41"/>
        <v/>
      </c>
      <c r="J677" s="123" t="str">
        <f t="shared" si="42"/>
        <v/>
      </c>
      <c r="K677" s="123" t="str">
        <f t="shared" si="43"/>
        <v/>
      </c>
      <c r="L677" s="123" t="str">
        <f t="shared" si="44"/>
        <v/>
      </c>
    </row>
    <row r="678" spans="9:12" x14ac:dyDescent="0.25">
      <c r="I678" s="123" t="str">
        <f t="shared" si="41"/>
        <v/>
      </c>
      <c r="J678" s="123" t="str">
        <f t="shared" si="42"/>
        <v/>
      </c>
      <c r="K678" s="123" t="str">
        <f t="shared" si="43"/>
        <v/>
      </c>
      <c r="L678" s="123" t="str">
        <f t="shared" si="44"/>
        <v/>
      </c>
    </row>
    <row r="679" spans="9:12" x14ac:dyDescent="0.25">
      <c r="I679" s="123" t="str">
        <f t="shared" si="41"/>
        <v/>
      </c>
      <c r="J679" s="123" t="str">
        <f t="shared" si="42"/>
        <v/>
      </c>
      <c r="K679" s="123" t="str">
        <f t="shared" si="43"/>
        <v/>
      </c>
      <c r="L679" s="123" t="str">
        <f t="shared" si="44"/>
        <v/>
      </c>
    </row>
    <row r="680" spans="9:12" x14ac:dyDescent="0.25">
      <c r="I680" s="123" t="str">
        <f t="shared" si="41"/>
        <v/>
      </c>
      <c r="J680" s="123" t="str">
        <f t="shared" si="42"/>
        <v/>
      </c>
      <c r="K680" s="123" t="str">
        <f t="shared" si="43"/>
        <v/>
      </c>
      <c r="L680" s="123" t="str">
        <f t="shared" si="44"/>
        <v/>
      </c>
    </row>
    <row r="681" spans="9:12" x14ac:dyDescent="0.25">
      <c r="I681" s="123" t="str">
        <f t="shared" si="41"/>
        <v/>
      </c>
      <c r="J681" s="123" t="str">
        <f t="shared" si="42"/>
        <v/>
      </c>
      <c r="K681" s="123" t="str">
        <f t="shared" si="43"/>
        <v/>
      </c>
      <c r="L681" s="123" t="str">
        <f t="shared" si="44"/>
        <v/>
      </c>
    </row>
    <row r="682" spans="9:12" x14ac:dyDescent="0.25">
      <c r="I682" s="123" t="str">
        <f t="shared" si="41"/>
        <v/>
      </c>
      <c r="J682" s="123" t="str">
        <f t="shared" si="42"/>
        <v/>
      </c>
      <c r="K682" s="123" t="str">
        <f t="shared" si="43"/>
        <v/>
      </c>
      <c r="L682" s="123" t="str">
        <f t="shared" si="44"/>
        <v/>
      </c>
    </row>
    <row r="683" spans="9:12" x14ac:dyDescent="0.25">
      <c r="I683" s="123" t="str">
        <f t="shared" si="41"/>
        <v/>
      </c>
      <c r="J683" s="123" t="str">
        <f t="shared" si="42"/>
        <v/>
      </c>
      <c r="K683" s="123" t="str">
        <f t="shared" si="43"/>
        <v/>
      </c>
      <c r="L683" s="123" t="str">
        <f t="shared" si="44"/>
        <v/>
      </c>
    </row>
    <row r="684" spans="9:12" x14ac:dyDescent="0.25">
      <c r="I684" s="123" t="str">
        <f t="shared" si="41"/>
        <v/>
      </c>
      <c r="J684" s="123" t="str">
        <f t="shared" si="42"/>
        <v/>
      </c>
      <c r="K684" s="123" t="str">
        <f t="shared" si="43"/>
        <v/>
      </c>
      <c r="L684" s="123" t="str">
        <f t="shared" si="44"/>
        <v/>
      </c>
    </row>
    <row r="685" spans="9:12" x14ac:dyDescent="0.25">
      <c r="I685" s="123" t="str">
        <f t="shared" si="41"/>
        <v/>
      </c>
      <c r="J685" s="123" t="str">
        <f t="shared" si="42"/>
        <v/>
      </c>
      <c r="K685" s="123" t="str">
        <f t="shared" si="43"/>
        <v/>
      </c>
      <c r="L685" s="123" t="str">
        <f t="shared" si="44"/>
        <v/>
      </c>
    </row>
    <row r="686" spans="9:12" x14ac:dyDescent="0.25">
      <c r="I686" s="123" t="str">
        <f t="shared" si="41"/>
        <v/>
      </c>
      <c r="J686" s="123" t="str">
        <f t="shared" si="42"/>
        <v/>
      </c>
      <c r="K686" s="123" t="str">
        <f t="shared" si="43"/>
        <v/>
      </c>
      <c r="L686" s="123" t="str">
        <f t="shared" si="44"/>
        <v/>
      </c>
    </row>
    <row r="687" spans="9:12" x14ac:dyDescent="0.25">
      <c r="I687" s="123" t="str">
        <f t="shared" si="41"/>
        <v/>
      </c>
      <c r="J687" s="123" t="str">
        <f t="shared" si="42"/>
        <v/>
      </c>
      <c r="K687" s="123" t="str">
        <f t="shared" si="43"/>
        <v/>
      </c>
      <c r="L687" s="123" t="str">
        <f t="shared" si="44"/>
        <v/>
      </c>
    </row>
    <row r="688" spans="9:12" x14ac:dyDescent="0.25">
      <c r="I688" s="123" t="str">
        <f t="shared" si="41"/>
        <v/>
      </c>
      <c r="J688" s="123" t="str">
        <f t="shared" si="42"/>
        <v/>
      </c>
      <c r="K688" s="123" t="str">
        <f t="shared" si="43"/>
        <v/>
      </c>
      <c r="L688" s="123" t="str">
        <f t="shared" si="44"/>
        <v/>
      </c>
    </row>
    <row r="689" spans="9:12" x14ac:dyDescent="0.25">
      <c r="I689" s="123" t="str">
        <f t="shared" si="41"/>
        <v/>
      </c>
      <c r="J689" s="123" t="str">
        <f t="shared" si="42"/>
        <v/>
      </c>
      <c r="K689" s="123" t="str">
        <f t="shared" si="43"/>
        <v/>
      </c>
      <c r="L689" s="123" t="str">
        <f t="shared" si="44"/>
        <v/>
      </c>
    </row>
    <row r="690" spans="9:12" x14ac:dyDescent="0.25">
      <c r="I690" s="123" t="str">
        <f t="shared" si="41"/>
        <v/>
      </c>
      <c r="J690" s="123" t="str">
        <f t="shared" si="42"/>
        <v/>
      </c>
      <c r="K690" s="123" t="str">
        <f t="shared" si="43"/>
        <v/>
      </c>
      <c r="L690" s="123" t="str">
        <f t="shared" si="44"/>
        <v/>
      </c>
    </row>
    <row r="691" spans="9:12" x14ac:dyDescent="0.25">
      <c r="I691" s="123" t="str">
        <f t="shared" si="41"/>
        <v/>
      </c>
      <c r="J691" s="123" t="str">
        <f t="shared" si="42"/>
        <v/>
      </c>
      <c r="K691" s="123" t="str">
        <f t="shared" si="43"/>
        <v/>
      </c>
      <c r="L691" s="123" t="str">
        <f t="shared" si="44"/>
        <v/>
      </c>
    </row>
    <row r="692" spans="9:12" x14ac:dyDescent="0.25">
      <c r="I692" s="123" t="str">
        <f t="shared" si="41"/>
        <v/>
      </c>
      <c r="J692" s="123" t="str">
        <f t="shared" si="42"/>
        <v/>
      </c>
      <c r="K692" s="123" t="str">
        <f t="shared" si="43"/>
        <v/>
      </c>
      <c r="L692" s="123" t="str">
        <f t="shared" si="44"/>
        <v/>
      </c>
    </row>
    <row r="693" spans="9:12" x14ac:dyDescent="0.25">
      <c r="I693" s="123" t="str">
        <f t="shared" si="41"/>
        <v/>
      </c>
      <c r="J693" s="123" t="str">
        <f t="shared" si="42"/>
        <v/>
      </c>
      <c r="K693" s="123" t="str">
        <f t="shared" si="43"/>
        <v/>
      </c>
      <c r="L693" s="123" t="str">
        <f t="shared" si="44"/>
        <v/>
      </c>
    </row>
    <row r="694" spans="9:12" x14ac:dyDescent="0.25">
      <c r="I694" s="123" t="str">
        <f t="shared" si="41"/>
        <v/>
      </c>
      <c r="J694" s="123" t="str">
        <f t="shared" si="42"/>
        <v/>
      </c>
      <c r="K694" s="123" t="str">
        <f t="shared" si="43"/>
        <v/>
      </c>
      <c r="L694" s="123" t="str">
        <f t="shared" si="44"/>
        <v/>
      </c>
    </row>
    <row r="695" spans="9:12" x14ac:dyDescent="0.25">
      <c r="I695" s="123" t="str">
        <f t="shared" si="41"/>
        <v/>
      </c>
      <c r="J695" s="123" t="str">
        <f t="shared" si="42"/>
        <v/>
      </c>
      <c r="K695" s="123" t="str">
        <f t="shared" si="43"/>
        <v/>
      </c>
      <c r="L695" s="123" t="str">
        <f t="shared" si="44"/>
        <v/>
      </c>
    </row>
    <row r="696" spans="9:12" x14ac:dyDescent="0.25">
      <c r="I696" s="123" t="str">
        <f t="shared" si="41"/>
        <v/>
      </c>
      <c r="J696" s="123" t="str">
        <f t="shared" si="42"/>
        <v/>
      </c>
      <c r="K696" s="123" t="str">
        <f t="shared" si="43"/>
        <v/>
      </c>
      <c r="L696" s="123" t="str">
        <f t="shared" si="44"/>
        <v/>
      </c>
    </row>
    <row r="697" spans="9:12" x14ac:dyDescent="0.25">
      <c r="I697" s="123" t="str">
        <f t="shared" si="41"/>
        <v/>
      </c>
      <c r="J697" s="123" t="str">
        <f t="shared" si="42"/>
        <v/>
      </c>
      <c r="K697" s="123" t="str">
        <f t="shared" si="43"/>
        <v/>
      </c>
      <c r="L697" s="123" t="str">
        <f t="shared" si="44"/>
        <v/>
      </c>
    </row>
    <row r="698" spans="9:12" x14ac:dyDescent="0.25">
      <c r="I698" s="123" t="str">
        <f t="shared" si="41"/>
        <v/>
      </c>
      <c r="J698" s="123" t="str">
        <f t="shared" si="42"/>
        <v/>
      </c>
      <c r="K698" s="123" t="str">
        <f t="shared" si="43"/>
        <v/>
      </c>
      <c r="L698" s="123" t="str">
        <f t="shared" si="44"/>
        <v/>
      </c>
    </row>
    <row r="699" spans="9:12" x14ac:dyDescent="0.25">
      <c r="I699" s="123" t="str">
        <f t="shared" si="41"/>
        <v/>
      </c>
      <c r="J699" s="123" t="str">
        <f t="shared" si="42"/>
        <v/>
      </c>
      <c r="K699" s="123" t="str">
        <f t="shared" si="43"/>
        <v/>
      </c>
      <c r="L699" s="123" t="str">
        <f t="shared" si="44"/>
        <v/>
      </c>
    </row>
    <row r="700" spans="9:12" x14ac:dyDescent="0.25">
      <c r="I700" s="123" t="str">
        <f t="shared" si="41"/>
        <v/>
      </c>
      <c r="J700" s="123" t="str">
        <f t="shared" si="42"/>
        <v/>
      </c>
      <c r="K700" s="123" t="str">
        <f t="shared" si="43"/>
        <v/>
      </c>
      <c r="L700" s="123" t="str">
        <f t="shared" si="44"/>
        <v/>
      </c>
    </row>
    <row r="701" spans="9:12" x14ac:dyDescent="0.25">
      <c r="I701" s="123" t="str">
        <f t="shared" si="41"/>
        <v/>
      </c>
      <c r="J701" s="123" t="str">
        <f t="shared" si="42"/>
        <v/>
      </c>
      <c r="K701" s="123" t="str">
        <f t="shared" si="43"/>
        <v/>
      </c>
      <c r="L701" s="123" t="str">
        <f t="shared" si="44"/>
        <v/>
      </c>
    </row>
    <row r="702" spans="9:12" x14ac:dyDescent="0.25">
      <c r="I702" s="123" t="str">
        <f t="shared" si="41"/>
        <v/>
      </c>
      <c r="J702" s="123" t="str">
        <f t="shared" si="42"/>
        <v/>
      </c>
      <c r="K702" s="123" t="str">
        <f t="shared" si="43"/>
        <v/>
      </c>
      <c r="L702" s="123" t="str">
        <f t="shared" si="44"/>
        <v/>
      </c>
    </row>
    <row r="703" spans="9:12" x14ac:dyDescent="0.25">
      <c r="I703" s="123" t="str">
        <f t="shared" si="41"/>
        <v/>
      </c>
      <c r="J703" s="123" t="str">
        <f t="shared" si="42"/>
        <v/>
      </c>
      <c r="K703" s="123" t="str">
        <f t="shared" si="43"/>
        <v/>
      </c>
      <c r="L703" s="123" t="str">
        <f t="shared" si="44"/>
        <v/>
      </c>
    </row>
    <row r="704" spans="9:12" x14ac:dyDescent="0.25">
      <c r="I704" s="123" t="str">
        <f t="shared" si="41"/>
        <v/>
      </c>
      <c r="J704" s="123" t="str">
        <f t="shared" si="42"/>
        <v/>
      </c>
      <c r="K704" s="123" t="str">
        <f t="shared" si="43"/>
        <v/>
      </c>
      <c r="L704" s="123" t="str">
        <f t="shared" si="44"/>
        <v/>
      </c>
    </row>
    <row r="705" spans="9:12" x14ac:dyDescent="0.25">
      <c r="I705" s="123" t="str">
        <f t="shared" si="41"/>
        <v/>
      </c>
      <c r="J705" s="123" t="str">
        <f t="shared" si="42"/>
        <v/>
      </c>
      <c r="K705" s="123" t="str">
        <f t="shared" si="43"/>
        <v/>
      </c>
      <c r="L705" s="123" t="str">
        <f t="shared" si="44"/>
        <v/>
      </c>
    </row>
    <row r="706" spans="9:12" x14ac:dyDescent="0.25">
      <c r="I706" s="123" t="str">
        <f t="shared" si="41"/>
        <v/>
      </c>
      <c r="J706" s="123" t="str">
        <f t="shared" si="42"/>
        <v/>
      </c>
      <c r="K706" s="123" t="str">
        <f t="shared" si="43"/>
        <v/>
      </c>
      <c r="L706" s="123" t="str">
        <f t="shared" si="44"/>
        <v/>
      </c>
    </row>
    <row r="707" spans="9:12" x14ac:dyDescent="0.25">
      <c r="I707" s="123" t="str">
        <f t="shared" si="41"/>
        <v/>
      </c>
      <c r="J707" s="123" t="str">
        <f t="shared" si="42"/>
        <v/>
      </c>
      <c r="K707" s="123" t="str">
        <f t="shared" si="43"/>
        <v/>
      </c>
      <c r="L707" s="123" t="str">
        <f t="shared" si="44"/>
        <v/>
      </c>
    </row>
    <row r="708" spans="9:12" x14ac:dyDescent="0.25">
      <c r="I708" s="123" t="str">
        <f t="shared" si="41"/>
        <v/>
      </c>
      <c r="J708" s="123" t="str">
        <f t="shared" si="42"/>
        <v/>
      </c>
      <c r="K708" s="123" t="str">
        <f t="shared" si="43"/>
        <v/>
      </c>
      <c r="L708" s="123" t="str">
        <f t="shared" si="44"/>
        <v/>
      </c>
    </row>
    <row r="709" spans="9:12" x14ac:dyDescent="0.25">
      <c r="I709" s="123" t="str">
        <f t="shared" ref="I709:I772" si="45">IF(AND(ISBLANK($E709),NOT(ISBLANK($B709)),$D709="S"),$B709,"")</f>
        <v/>
      </c>
      <c r="J709" s="123" t="str">
        <f t="shared" si="42"/>
        <v/>
      </c>
      <c r="K709" s="123" t="str">
        <f t="shared" si="43"/>
        <v/>
      </c>
      <c r="L709" s="123" t="str">
        <f t="shared" si="44"/>
        <v/>
      </c>
    </row>
    <row r="710" spans="9:12" x14ac:dyDescent="0.25">
      <c r="I710" s="123" t="str">
        <f t="shared" si="45"/>
        <v/>
      </c>
      <c r="J710" s="123" t="str">
        <f t="shared" si="42"/>
        <v/>
      </c>
      <c r="K710" s="123" t="str">
        <f t="shared" si="43"/>
        <v/>
      </c>
      <c r="L710" s="123" t="str">
        <f t="shared" si="44"/>
        <v/>
      </c>
    </row>
    <row r="711" spans="9:12" x14ac:dyDescent="0.25">
      <c r="I711" s="123" t="str">
        <f t="shared" si="45"/>
        <v/>
      </c>
      <c r="J711" s="123" t="str">
        <f t="shared" si="42"/>
        <v/>
      </c>
      <c r="K711" s="123" t="str">
        <f t="shared" si="43"/>
        <v/>
      </c>
      <c r="L711" s="123" t="str">
        <f t="shared" si="44"/>
        <v/>
      </c>
    </row>
    <row r="712" spans="9:12" x14ac:dyDescent="0.25">
      <c r="I712" s="123" t="str">
        <f t="shared" si="45"/>
        <v/>
      </c>
      <c r="J712" s="123" t="str">
        <f t="shared" si="42"/>
        <v/>
      </c>
      <c r="K712" s="123" t="str">
        <f t="shared" si="43"/>
        <v/>
      </c>
      <c r="L712" s="123" t="str">
        <f t="shared" si="44"/>
        <v/>
      </c>
    </row>
    <row r="713" spans="9:12" x14ac:dyDescent="0.25">
      <c r="I713" s="123" t="str">
        <f t="shared" si="45"/>
        <v/>
      </c>
      <c r="J713" s="123" t="str">
        <f t="shared" si="42"/>
        <v/>
      </c>
      <c r="K713" s="123" t="str">
        <f t="shared" si="43"/>
        <v/>
      </c>
      <c r="L713" s="123" t="str">
        <f t="shared" si="44"/>
        <v/>
      </c>
    </row>
    <row r="714" spans="9:12" x14ac:dyDescent="0.25">
      <c r="I714" s="123" t="str">
        <f t="shared" si="45"/>
        <v/>
      </c>
      <c r="J714" s="123" t="str">
        <f t="shared" ref="J714:J777" si="46">IF(AND($E714="X",NOT(ISBLANK($B714)),$D714="S"),$B714,"")</f>
        <v/>
      </c>
      <c r="K714" s="123" t="str">
        <f t="shared" ref="K714:K777" si="47">IF(AND(ISBLANK($E714),NOT(ISBLANK($B714)),$D714="D"),$B714,"")</f>
        <v/>
      </c>
      <c r="L714" s="123" t="str">
        <f t="shared" ref="L714:L777" si="48">IF(AND($E714="X",NOT(ISBLANK($B714)),$D714="D"),$B714,"")</f>
        <v/>
      </c>
    </row>
    <row r="715" spans="9:12" x14ac:dyDescent="0.25">
      <c r="I715" s="123" t="str">
        <f t="shared" si="45"/>
        <v/>
      </c>
      <c r="J715" s="123" t="str">
        <f t="shared" si="46"/>
        <v/>
      </c>
      <c r="K715" s="123" t="str">
        <f t="shared" si="47"/>
        <v/>
      </c>
      <c r="L715" s="123" t="str">
        <f t="shared" si="48"/>
        <v/>
      </c>
    </row>
    <row r="716" spans="9:12" x14ac:dyDescent="0.25">
      <c r="I716" s="123" t="str">
        <f t="shared" si="45"/>
        <v/>
      </c>
      <c r="J716" s="123" t="str">
        <f t="shared" si="46"/>
        <v/>
      </c>
      <c r="K716" s="123" t="str">
        <f t="shared" si="47"/>
        <v/>
      </c>
      <c r="L716" s="123" t="str">
        <f t="shared" si="48"/>
        <v/>
      </c>
    </row>
    <row r="717" spans="9:12" x14ac:dyDescent="0.25">
      <c r="I717" s="123" t="str">
        <f t="shared" si="45"/>
        <v/>
      </c>
      <c r="J717" s="123" t="str">
        <f t="shared" si="46"/>
        <v/>
      </c>
      <c r="K717" s="123" t="str">
        <f t="shared" si="47"/>
        <v/>
      </c>
      <c r="L717" s="123" t="str">
        <f t="shared" si="48"/>
        <v/>
      </c>
    </row>
    <row r="718" spans="9:12" x14ac:dyDescent="0.25">
      <c r="I718" s="123" t="str">
        <f t="shared" si="45"/>
        <v/>
      </c>
      <c r="J718" s="123" t="str">
        <f t="shared" si="46"/>
        <v/>
      </c>
      <c r="K718" s="123" t="str">
        <f t="shared" si="47"/>
        <v/>
      </c>
      <c r="L718" s="123" t="str">
        <f t="shared" si="48"/>
        <v/>
      </c>
    </row>
    <row r="719" spans="9:12" x14ac:dyDescent="0.25">
      <c r="I719" s="123" t="str">
        <f t="shared" si="45"/>
        <v/>
      </c>
      <c r="J719" s="123" t="str">
        <f t="shared" si="46"/>
        <v/>
      </c>
      <c r="K719" s="123" t="str">
        <f t="shared" si="47"/>
        <v/>
      </c>
      <c r="L719" s="123" t="str">
        <f t="shared" si="48"/>
        <v/>
      </c>
    </row>
    <row r="720" spans="9:12" x14ac:dyDescent="0.25">
      <c r="I720" s="123" t="str">
        <f t="shared" si="45"/>
        <v/>
      </c>
      <c r="J720" s="123" t="str">
        <f t="shared" si="46"/>
        <v/>
      </c>
      <c r="K720" s="123" t="str">
        <f t="shared" si="47"/>
        <v/>
      </c>
      <c r="L720" s="123" t="str">
        <f t="shared" si="48"/>
        <v/>
      </c>
    </row>
    <row r="721" spans="9:12" x14ac:dyDescent="0.25">
      <c r="I721" s="123" t="str">
        <f t="shared" si="45"/>
        <v/>
      </c>
      <c r="J721" s="123" t="str">
        <f t="shared" si="46"/>
        <v/>
      </c>
      <c r="K721" s="123" t="str">
        <f t="shared" si="47"/>
        <v/>
      </c>
      <c r="L721" s="123" t="str">
        <f t="shared" si="48"/>
        <v/>
      </c>
    </row>
    <row r="722" spans="9:12" x14ac:dyDescent="0.25">
      <c r="I722" s="123" t="str">
        <f t="shared" si="45"/>
        <v/>
      </c>
      <c r="J722" s="123" t="str">
        <f t="shared" si="46"/>
        <v/>
      </c>
      <c r="K722" s="123" t="str">
        <f t="shared" si="47"/>
        <v/>
      </c>
      <c r="L722" s="123" t="str">
        <f t="shared" si="48"/>
        <v/>
      </c>
    </row>
    <row r="723" spans="9:12" x14ac:dyDescent="0.25">
      <c r="I723" s="123" t="str">
        <f t="shared" si="45"/>
        <v/>
      </c>
      <c r="J723" s="123" t="str">
        <f t="shared" si="46"/>
        <v/>
      </c>
      <c r="K723" s="123" t="str">
        <f t="shared" si="47"/>
        <v/>
      </c>
      <c r="L723" s="123" t="str">
        <f t="shared" si="48"/>
        <v/>
      </c>
    </row>
    <row r="724" spans="9:12" x14ac:dyDescent="0.25">
      <c r="I724" s="123" t="str">
        <f t="shared" si="45"/>
        <v/>
      </c>
      <c r="J724" s="123" t="str">
        <f t="shared" si="46"/>
        <v/>
      </c>
      <c r="K724" s="123" t="str">
        <f t="shared" si="47"/>
        <v/>
      </c>
      <c r="L724" s="123" t="str">
        <f t="shared" si="48"/>
        <v/>
      </c>
    </row>
    <row r="725" spans="9:12" x14ac:dyDescent="0.25">
      <c r="I725" s="123" t="str">
        <f t="shared" si="45"/>
        <v/>
      </c>
      <c r="J725" s="123" t="str">
        <f t="shared" si="46"/>
        <v/>
      </c>
      <c r="K725" s="123" t="str">
        <f t="shared" si="47"/>
        <v/>
      </c>
      <c r="L725" s="123" t="str">
        <f t="shared" si="48"/>
        <v/>
      </c>
    </row>
    <row r="726" spans="9:12" x14ac:dyDescent="0.25">
      <c r="I726" s="123" t="str">
        <f t="shared" si="45"/>
        <v/>
      </c>
      <c r="J726" s="123" t="str">
        <f t="shared" si="46"/>
        <v/>
      </c>
      <c r="K726" s="123" t="str">
        <f t="shared" si="47"/>
        <v/>
      </c>
      <c r="L726" s="123" t="str">
        <f t="shared" si="48"/>
        <v/>
      </c>
    </row>
    <row r="727" spans="9:12" x14ac:dyDescent="0.25">
      <c r="I727" s="123" t="str">
        <f t="shared" si="45"/>
        <v/>
      </c>
      <c r="J727" s="123" t="str">
        <f t="shared" si="46"/>
        <v/>
      </c>
      <c r="K727" s="123" t="str">
        <f t="shared" si="47"/>
        <v/>
      </c>
      <c r="L727" s="123" t="str">
        <f t="shared" si="48"/>
        <v/>
      </c>
    </row>
    <row r="728" spans="9:12" x14ac:dyDescent="0.25">
      <c r="I728" s="123" t="str">
        <f t="shared" si="45"/>
        <v/>
      </c>
      <c r="J728" s="123" t="str">
        <f t="shared" si="46"/>
        <v/>
      </c>
      <c r="K728" s="123" t="str">
        <f t="shared" si="47"/>
        <v/>
      </c>
      <c r="L728" s="123" t="str">
        <f t="shared" si="48"/>
        <v/>
      </c>
    </row>
    <row r="729" spans="9:12" x14ac:dyDescent="0.25">
      <c r="I729" s="123" t="str">
        <f t="shared" si="45"/>
        <v/>
      </c>
      <c r="J729" s="123" t="str">
        <f t="shared" si="46"/>
        <v/>
      </c>
      <c r="K729" s="123" t="str">
        <f t="shared" si="47"/>
        <v/>
      </c>
      <c r="L729" s="123" t="str">
        <f t="shared" si="48"/>
        <v/>
      </c>
    </row>
    <row r="730" spans="9:12" x14ac:dyDescent="0.25">
      <c r="I730" s="123" t="str">
        <f t="shared" si="45"/>
        <v/>
      </c>
      <c r="J730" s="123" t="str">
        <f t="shared" si="46"/>
        <v/>
      </c>
      <c r="K730" s="123" t="str">
        <f t="shared" si="47"/>
        <v/>
      </c>
      <c r="L730" s="123" t="str">
        <f t="shared" si="48"/>
        <v/>
      </c>
    </row>
    <row r="731" spans="9:12" x14ac:dyDescent="0.25">
      <c r="I731" s="123" t="str">
        <f t="shared" si="45"/>
        <v/>
      </c>
      <c r="J731" s="123" t="str">
        <f t="shared" si="46"/>
        <v/>
      </c>
      <c r="K731" s="123" t="str">
        <f t="shared" si="47"/>
        <v/>
      </c>
      <c r="L731" s="123" t="str">
        <f t="shared" si="48"/>
        <v/>
      </c>
    </row>
    <row r="732" spans="9:12" x14ac:dyDescent="0.25">
      <c r="I732" s="123" t="str">
        <f t="shared" si="45"/>
        <v/>
      </c>
      <c r="J732" s="123" t="str">
        <f t="shared" si="46"/>
        <v/>
      </c>
      <c r="K732" s="123" t="str">
        <f t="shared" si="47"/>
        <v/>
      </c>
      <c r="L732" s="123" t="str">
        <f t="shared" si="48"/>
        <v/>
      </c>
    </row>
    <row r="733" spans="9:12" x14ac:dyDescent="0.25">
      <c r="I733" s="123" t="str">
        <f t="shared" si="45"/>
        <v/>
      </c>
      <c r="J733" s="123" t="str">
        <f t="shared" si="46"/>
        <v/>
      </c>
      <c r="K733" s="123" t="str">
        <f t="shared" si="47"/>
        <v/>
      </c>
      <c r="L733" s="123" t="str">
        <f t="shared" si="48"/>
        <v/>
      </c>
    </row>
    <row r="734" spans="9:12" x14ac:dyDescent="0.25">
      <c r="I734" s="123" t="str">
        <f t="shared" si="45"/>
        <v/>
      </c>
      <c r="J734" s="123" t="str">
        <f t="shared" si="46"/>
        <v/>
      </c>
      <c r="K734" s="123" t="str">
        <f t="shared" si="47"/>
        <v/>
      </c>
      <c r="L734" s="123" t="str">
        <f t="shared" si="48"/>
        <v/>
      </c>
    </row>
    <row r="735" spans="9:12" x14ac:dyDescent="0.25">
      <c r="I735" s="123" t="str">
        <f t="shared" si="45"/>
        <v/>
      </c>
      <c r="J735" s="123" t="str">
        <f t="shared" si="46"/>
        <v/>
      </c>
      <c r="K735" s="123" t="str">
        <f t="shared" si="47"/>
        <v/>
      </c>
      <c r="L735" s="123" t="str">
        <f t="shared" si="48"/>
        <v/>
      </c>
    </row>
    <row r="736" spans="9:12" x14ac:dyDescent="0.25">
      <c r="I736" s="123" t="str">
        <f t="shared" si="45"/>
        <v/>
      </c>
      <c r="J736" s="123" t="str">
        <f t="shared" si="46"/>
        <v/>
      </c>
      <c r="K736" s="123" t="str">
        <f t="shared" si="47"/>
        <v/>
      </c>
      <c r="L736" s="123" t="str">
        <f t="shared" si="48"/>
        <v/>
      </c>
    </row>
    <row r="737" spans="9:12" x14ac:dyDescent="0.25">
      <c r="I737" s="123" t="str">
        <f t="shared" si="45"/>
        <v/>
      </c>
      <c r="J737" s="123" t="str">
        <f t="shared" si="46"/>
        <v/>
      </c>
      <c r="K737" s="123" t="str">
        <f t="shared" si="47"/>
        <v/>
      </c>
      <c r="L737" s="123" t="str">
        <f t="shared" si="48"/>
        <v/>
      </c>
    </row>
    <row r="738" spans="9:12" x14ac:dyDescent="0.25">
      <c r="I738" s="123" t="str">
        <f t="shared" si="45"/>
        <v/>
      </c>
      <c r="J738" s="123" t="str">
        <f t="shared" si="46"/>
        <v/>
      </c>
      <c r="K738" s="123" t="str">
        <f t="shared" si="47"/>
        <v/>
      </c>
      <c r="L738" s="123" t="str">
        <f t="shared" si="48"/>
        <v/>
      </c>
    </row>
    <row r="739" spans="9:12" x14ac:dyDescent="0.25">
      <c r="I739" s="123" t="str">
        <f t="shared" si="45"/>
        <v/>
      </c>
      <c r="J739" s="123" t="str">
        <f t="shared" si="46"/>
        <v/>
      </c>
      <c r="K739" s="123" t="str">
        <f t="shared" si="47"/>
        <v/>
      </c>
      <c r="L739" s="123" t="str">
        <f t="shared" si="48"/>
        <v/>
      </c>
    </row>
    <row r="740" spans="9:12" x14ac:dyDescent="0.25">
      <c r="I740" s="123" t="str">
        <f t="shared" si="45"/>
        <v/>
      </c>
      <c r="J740" s="123" t="str">
        <f t="shared" si="46"/>
        <v/>
      </c>
      <c r="K740" s="123" t="str">
        <f t="shared" si="47"/>
        <v/>
      </c>
      <c r="L740" s="123" t="str">
        <f t="shared" si="48"/>
        <v/>
      </c>
    </row>
    <row r="741" spans="9:12" x14ac:dyDescent="0.25">
      <c r="I741" s="123" t="str">
        <f t="shared" si="45"/>
        <v/>
      </c>
      <c r="J741" s="123" t="str">
        <f t="shared" si="46"/>
        <v/>
      </c>
      <c r="K741" s="123" t="str">
        <f t="shared" si="47"/>
        <v/>
      </c>
      <c r="L741" s="123" t="str">
        <f t="shared" si="48"/>
        <v/>
      </c>
    </row>
    <row r="742" spans="9:12" x14ac:dyDescent="0.25">
      <c r="I742" s="123" t="str">
        <f t="shared" si="45"/>
        <v/>
      </c>
      <c r="J742" s="123" t="str">
        <f t="shared" si="46"/>
        <v/>
      </c>
      <c r="K742" s="123" t="str">
        <f t="shared" si="47"/>
        <v/>
      </c>
      <c r="L742" s="123" t="str">
        <f t="shared" si="48"/>
        <v/>
      </c>
    </row>
    <row r="743" spans="9:12" x14ac:dyDescent="0.25">
      <c r="I743" s="123" t="str">
        <f t="shared" si="45"/>
        <v/>
      </c>
      <c r="J743" s="123" t="str">
        <f t="shared" si="46"/>
        <v/>
      </c>
      <c r="K743" s="123" t="str">
        <f t="shared" si="47"/>
        <v/>
      </c>
      <c r="L743" s="123" t="str">
        <f t="shared" si="48"/>
        <v/>
      </c>
    </row>
    <row r="744" spans="9:12" x14ac:dyDescent="0.25">
      <c r="I744" s="123" t="str">
        <f t="shared" si="45"/>
        <v/>
      </c>
      <c r="J744" s="123" t="str">
        <f t="shared" si="46"/>
        <v/>
      </c>
      <c r="K744" s="123" t="str">
        <f t="shared" si="47"/>
        <v/>
      </c>
      <c r="L744" s="123" t="str">
        <f t="shared" si="48"/>
        <v/>
      </c>
    </row>
    <row r="745" spans="9:12" x14ac:dyDescent="0.25">
      <c r="I745" s="123" t="str">
        <f t="shared" si="45"/>
        <v/>
      </c>
      <c r="J745" s="123" t="str">
        <f t="shared" si="46"/>
        <v/>
      </c>
      <c r="K745" s="123" t="str">
        <f t="shared" si="47"/>
        <v/>
      </c>
      <c r="L745" s="123" t="str">
        <f t="shared" si="48"/>
        <v/>
      </c>
    </row>
    <row r="746" spans="9:12" x14ac:dyDescent="0.25">
      <c r="I746" s="123" t="str">
        <f t="shared" si="45"/>
        <v/>
      </c>
      <c r="J746" s="123" t="str">
        <f t="shared" si="46"/>
        <v/>
      </c>
      <c r="K746" s="123" t="str">
        <f t="shared" si="47"/>
        <v/>
      </c>
      <c r="L746" s="123" t="str">
        <f t="shared" si="48"/>
        <v/>
      </c>
    </row>
    <row r="747" spans="9:12" x14ac:dyDescent="0.25">
      <c r="I747" s="123" t="str">
        <f t="shared" si="45"/>
        <v/>
      </c>
      <c r="J747" s="123" t="str">
        <f t="shared" si="46"/>
        <v/>
      </c>
      <c r="K747" s="123" t="str">
        <f t="shared" si="47"/>
        <v/>
      </c>
      <c r="L747" s="123" t="str">
        <f t="shared" si="48"/>
        <v/>
      </c>
    </row>
    <row r="748" spans="9:12" x14ac:dyDescent="0.25">
      <c r="I748" s="123" t="str">
        <f t="shared" si="45"/>
        <v/>
      </c>
      <c r="J748" s="123" t="str">
        <f t="shared" si="46"/>
        <v/>
      </c>
      <c r="K748" s="123" t="str">
        <f t="shared" si="47"/>
        <v/>
      </c>
      <c r="L748" s="123" t="str">
        <f t="shared" si="48"/>
        <v/>
      </c>
    </row>
    <row r="749" spans="9:12" x14ac:dyDescent="0.25">
      <c r="I749" s="123" t="str">
        <f t="shared" si="45"/>
        <v/>
      </c>
      <c r="J749" s="123" t="str">
        <f t="shared" si="46"/>
        <v/>
      </c>
      <c r="K749" s="123" t="str">
        <f t="shared" si="47"/>
        <v/>
      </c>
      <c r="L749" s="123" t="str">
        <f t="shared" si="48"/>
        <v/>
      </c>
    </row>
    <row r="750" spans="9:12" x14ac:dyDescent="0.25">
      <c r="I750" s="123" t="str">
        <f t="shared" si="45"/>
        <v/>
      </c>
      <c r="J750" s="123" t="str">
        <f t="shared" si="46"/>
        <v/>
      </c>
      <c r="K750" s="123" t="str">
        <f t="shared" si="47"/>
        <v/>
      </c>
      <c r="L750" s="123" t="str">
        <f t="shared" si="48"/>
        <v/>
      </c>
    </row>
    <row r="751" spans="9:12" x14ac:dyDescent="0.25">
      <c r="I751" s="123" t="str">
        <f t="shared" si="45"/>
        <v/>
      </c>
      <c r="J751" s="123" t="str">
        <f t="shared" si="46"/>
        <v/>
      </c>
      <c r="K751" s="123" t="str">
        <f t="shared" si="47"/>
        <v/>
      </c>
      <c r="L751" s="123" t="str">
        <f t="shared" si="48"/>
        <v/>
      </c>
    </row>
    <row r="752" spans="9:12" x14ac:dyDescent="0.25">
      <c r="I752" s="123" t="str">
        <f t="shared" si="45"/>
        <v/>
      </c>
      <c r="J752" s="123" t="str">
        <f t="shared" si="46"/>
        <v/>
      </c>
      <c r="K752" s="123" t="str">
        <f t="shared" si="47"/>
        <v/>
      </c>
      <c r="L752" s="123" t="str">
        <f t="shared" si="48"/>
        <v/>
      </c>
    </row>
    <row r="753" spans="9:12" x14ac:dyDescent="0.25">
      <c r="I753" s="123" t="str">
        <f t="shared" si="45"/>
        <v/>
      </c>
      <c r="J753" s="123" t="str">
        <f t="shared" si="46"/>
        <v/>
      </c>
      <c r="K753" s="123" t="str">
        <f t="shared" si="47"/>
        <v/>
      </c>
      <c r="L753" s="123" t="str">
        <f t="shared" si="48"/>
        <v/>
      </c>
    </row>
    <row r="754" spans="9:12" x14ac:dyDescent="0.25">
      <c r="I754" s="123" t="str">
        <f t="shared" si="45"/>
        <v/>
      </c>
      <c r="J754" s="123" t="str">
        <f t="shared" si="46"/>
        <v/>
      </c>
      <c r="K754" s="123" t="str">
        <f t="shared" si="47"/>
        <v/>
      </c>
      <c r="L754" s="123" t="str">
        <f t="shared" si="48"/>
        <v/>
      </c>
    </row>
    <row r="755" spans="9:12" x14ac:dyDescent="0.25">
      <c r="I755" s="123" t="str">
        <f t="shared" si="45"/>
        <v/>
      </c>
      <c r="J755" s="123" t="str">
        <f t="shared" si="46"/>
        <v/>
      </c>
      <c r="K755" s="123" t="str">
        <f t="shared" si="47"/>
        <v/>
      </c>
      <c r="L755" s="123" t="str">
        <f t="shared" si="48"/>
        <v/>
      </c>
    </row>
    <row r="756" spans="9:12" x14ac:dyDescent="0.25">
      <c r="I756" s="123" t="str">
        <f t="shared" si="45"/>
        <v/>
      </c>
      <c r="J756" s="123" t="str">
        <f t="shared" si="46"/>
        <v/>
      </c>
      <c r="K756" s="123" t="str">
        <f t="shared" si="47"/>
        <v/>
      </c>
      <c r="L756" s="123" t="str">
        <f t="shared" si="48"/>
        <v/>
      </c>
    </row>
    <row r="757" spans="9:12" x14ac:dyDescent="0.25">
      <c r="I757" s="123" t="str">
        <f t="shared" si="45"/>
        <v/>
      </c>
      <c r="J757" s="123" t="str">
        <f t="shared" si="46"/>
        <v/>
      </c>
      <c r="K757" s="123" t="str">
        <f t="shared" si="47"/>
        <v/>
      </c>
      <c r="L757" s="123" t="str">
        <f t="shared" si="48"/>
        <v/>
      </c>
    </row>
    <row r="758" spans="9:12" x14ac:dyDescent="0.25">
      <c r="I758" s="123" t="str">
        <f t="shared" si="45"/>
        <v/>
      </c>
      <c r="J758" s="123" t="str">
        <f t="shared" si="46"/>
        <v/>
      </c>
      <c r="K758" s="123" t="str">
        <f t="shared" si="47"/>
        <v/>
      </c>
      <c r="L758" s="123" t="str">
        <f t="shared" si="48"/>
        <v/>
      </c>
    </row>
    <row r="759" spans="9:12" x14ac:dyDescent="0.25">
      <c r="I759" s="123" t="str">
        <f t="shared" si="45"/>
        <v/>
      </c>
      <c r="J759" s="123" t="str">
        <f t="shared" si="46"/>
        <v/>
      </c>
      <c r="K759" s="123" t="str">
        <f t="shared" si="47"/>
        <v/>
      </c>
      <c r="L759" s="123" t="str">
        <f t="shared" si="48"/>
        <v/>
      </c>
    </row>
    <row r="760" spans="9:12" x14ac:dyDescent="0.25">
      <c r="I760" s="123" t="str">
        <f t="shared" si="45"/>
        <v/>
      </c>
      <c r="J760" s="123" t="str">
        <f t="shared" si="46"/>
        <v/>
      </c>
      <c r="K760" s="123" t="str">
        <f t="shared" si="47"/>
        <v/>
      </c>
      <c r="L760" s="123" t="str">
        <f t="shared" si="48"/>
        <v/>
      </c>
    </row>
    <row r="761" spans="9:12" x14ac:dyDescent="0.25">
      <c r="I761" s="123" t="str">
        <f t="shared" si="45"/>
        <v/>
      </c>
      <c r="J761" s="123" t="str">
        <f t="shared" si="46"/>
        <v/>
      </c>
      <c r="K761" s="123" t="str">
        <f t="shared" si="47"/>
        <v/>
      </c>
      <c r="L761" s="123" t="str">
        <f t="shared" si="48"/>
        <v/>
      </c>
    </row>
    <row r="762" spans="9:12" x14ac:dyDescent="0.25">
      <c r="I762" s="123" t="str">
        <f t="shared" si="45"/>
        <v/>
      </c>
      <c r="J762" s="123" t="str">
        <f t="shared" si="46"/>
        <v/>
      </c>
      <c r="K762" s="123" t="str">
        <f t="shared" si="47"/>
        <v/>
      </c>
      <c r="L762" s="123" t="str">
        <f t="shared" si="48"/>
        <v/>
      </c>
    </row>
    <row r="763" spans="9:12" x14ac:dyDescent="0.25">
      <c r="I763" s="123" t="str">
        <f t="shared" si="45"/>
        <v/>
      </c>
      <c r="J763" s="123" t="str">
        <f t="shared" si="46"/>
        <v/>
      </c>
      <c r="K763" s="123" t="str">
        <f t="shared" si="47"/>
        <v/>
      </c>
      <c r="L763" s="123" t="str">
        <f t="shared" si="48"/>
        <v/>
      </c>
    </row>
    <row r="764" spans="9:12" x14ac:dyDescent="0.25">
      <c r="I764" s="123" t="str">
        <f t="shared" si="45"/>
        <v/>
      </c>
      <c r="J764" s="123" t="str">
        <f t="shared" si="46"/>
        <v/>
      </c>
      <c r="K764" s="123" t="str">
        <f t="shared" si="47"/>
        <v/>
      </c>
      <c r="L764" s="123" t="str">
        <f t="shared" si="48"/>
        <v/>
      </c>
    </row>
    <row r="765" spans="9:12" x14ac:dyDescent="0.25">
      <c r="I765" s="123" t="str">
        <f t="shared" si="45"/>
        <v/>
      </c>
      <c r="J765" s="123" t="str">
        <f t="shared" si="46"/>
        <v/>
      </c>
      <c r="K765" s="123" t="str">
        <f t="shared" si="47"/>
        <v/>
      </c>
      <c r="L765" s="123" t="str">
        <f t="shared" si="48"/>
        <v/>
      </c>
    </row>
    <row r="766" spans="9:12" x14ac:dyDescent="0.25">
      <c r="I766" s="123" t="str">
        <f t="shared" si="45"/>
        <v/>
      </c>
      <c r="J766" s="123" t="str">
        <f t="shared" si="46"/>
        <v/>
      </c>
      <c r="K766" s="123" t="str">
        <f t="shared" si="47"/>
        <v/>
      </c>
      <c r="L766" s="123" t="str">
        <f t="shared" si="48"/>
        <v/>
      </c>
    </row>
    <row r="767" spans="9:12" x14ac:dyDescent="0.25">
      <c r="I767" s="123" t="str">
        <f t="shared" si="45"/>
        <v/>
      </c>
      <c r="J767" s="123" t="str">
        <f t="shared" si="46"/>
        <v/>
      </c>
      <c r="K767" s="123" t="str">
        <f t="shared" si="47"/>
        <v/>
      </c>
      <c r="L767" s="123" t="str">
        <f t="shared" si="48"/>
        <v/>
      </c>
    </row>
    <row r="768" spans="9:12" x14ac:dyDescent="0.25">
      <c r="I768" s="123" t="str">
        <f t="shared" si="45"/>
        <v/>
      </c>
      <c r="J768" s="123" t="str">
        <f t="shared" si="46"/>
        <v/>
      </c>
      <c r="K768" s="123" t="str">
        <f t="shared" si="47"/>
        <v/>
      </c>
      <c r="L768" s="123" t="str">
        <f t="shared" si="48"/>
        <v/>
      </c>
    </row>
    <row r="769" spans="9:12" x14ac:dyDescent="0.25">
      <c r="I769" s="123" t="str">
        <f t="shared" si="45"/>
        <v/>
      </c>
      <c r="J769" s="123" t="str">
        <f t="shared" si="46"/>
        <v/>
      </c>
      <c r="K769" s="123" t="str">
        <f t="shared" si="47"/>
        <v/>
      </c>
      <c r="L769" s="123" t="str">
        <f t="shared" si="48"/>
        <v/>
      </c>
    </row>
    <row r="770" spans="9:12" x14ac:dyDescent="0.25">
      <c r="I770" s="123" t="str">
        <f t="shared" si="45"/>
        <v/>
      </c>
      <c r="J770" s="123" t="str">
        <f t="shared" si="46"/>
        <v/>
      </c>
      <c r="K770" s="123" t="str">
        <f t="shared" si="47"/>
        <v/>
      </c>
      <c r="L770" s="123" t="str">
        <f t="shared" si="48"/>
        <v/>
      </c>
    </row>
    <row r="771" spans="9:12" x14ac:dyDescent="0.25">
      <c r="I771" s="123" t="str">
        <f t="shared" si="45"/>
        <v/>
      </c>
      <c r="J771" s="123" t="str">
        <f t="shared" si="46"/>
        <v/>
      </c>
      <c r="K771" s="123" t="str">
        <f t="shared" si="47"/>
        <v/>
      </c>
      <c r="L771" s="123" t="str">
        <f t="shared" si="48"/>
        <v/>
      </c>
    </row>
    <row r="772" spans="9:12" x14ac:dyDescent="0.25">
      <c r="I772" s="123" t="str">
        <f t="shared" si="45"/>
        <v/>
      </c>
      <c r="J772" s="123" t="str">
        <f t="shared" si="46"/>
        <v/>
      </c>
      <c r="K772" s="123" t="str">
        <f t="shared" si="47"/>
        <v/>
      </c>
      <c r="L772" s="123" t="str">
        <f t="shared" si="48"/>
        <v/>
      </c>
    </row>
    <row r="773" spans="9:12" x14ac:dyDescent="0.25">
      <c r="I773" s="123" t="str">
        <f t="shared" ref="I773:I836" si="49">IF(AND(ISBLANK($E773),NOT(ISBLANK($B773)),$D773="S"),$B773,"")</f>
        <v/>
      </c>
      <c r="J773" s="123" t="str">
        <f t="shared" si="46"/>
        <v/>
      </c>
      <c r="K773" s="123" t="str">
        <f t="shared" si="47"/>
        <v/>
      </c>
      <c r="L773" s="123" t="str">
        <f t="shared" si="48"/>
        <v/>
      </c>
    </row>
    <row r="774" spans="9:12" x14ac:dyDescent="0.25">
      <c r="I774" s="123" t="str">
        <f t="shared" si="49"/>
        <v/>
      </c>
      <c r="J774" s="123" t="str">
        <f t="shared" si="46"/>
        <v/>
      </c>
      <c r="K774" s="123" t="str">
        <f t="shared" si="47"/>
        <v/>
      </c>
      <c r="L774" s="123" t="str">
        <f t="shared" si="48"/>
        <v/>
      </c>
    </row>
    <row r="775" spans="9:12" x14ac:dyDescent="0.25">
      <c r="I775" s="123" t="str">
        <f t="shared" si="49"/>
        <v/>
      </c>
      <c r="J775" s="123" t="str">
        <f t="shared" si="46"/>
        <v/>
      </c>
      <c r="K775" s="123" t="str">
        <f t="shared" si="47"/>
        <v/>
      </c>
      <c r="L775" s="123" t="str">
        <f t="shared" si="48"/>
        <v/>
      </c>
    </row>
    <row r="776" spans="9:12" x14ac:dyDescent="0.25">
      <c r="I776" s="123" t="str">
        <f t="shared" si="49"/>
        <v/>
      </c>
      <c r="J776" s="123" t="str">
        <f t="shared" si="46"/>
        <v/>
      </c>
      <c r="K776" s="123" t="str">
        <f t="shared" si="47"/>
        <v/>
      </c>
      <c r="L776" s="123" t="str">
        <f t="shared" si="48"/>
        <v/>
      </c>
    </row>
    <row r="777" spans="9:12" x14ac:dyDescent="0.25">
      <c r="I777" s="123" t="str">
        <f t="shared" si="49"/>
        <v/>
      </c>
      <c r="J777" s="123" t="str">
        <f t="shared" si="46"/>
        <v/>
      </c>
      <c r="K777" s="123" t="str">
        <f t="shared" si="47"/>
        <v/>
      </c>
      <c r="L777" s="123" t="str">
        <f t="shared" si="48"/>
        <v/>
      </c>
    </row>
    <row r="778" spans="9:12" x14ac:dyDescent="0.25">
      <c r="I778" s="123" t="str">
        <f t="shared" si="49"/>
        <v/>
      </c>
      <c r="J778" s="123" t="str">
        <f t="shared" ref="J778:J841" si="50">IF(AND($E778="X",NOT(ISBLANK($B778)),$D778="S"),$B778,"")</f>
        <v/>
      </c>
      <c r="K778" s="123" t="str">
        <f t="shared" ref="K778:K841" si="51">IF(AND(ISBLANK($E778),NOT(ISBLANK($B778)),$D778="D"),$B778,"")</f>
        <v/>
      </c>
      <c r="L778" s="123" t="str">
        <f t="shared" ref="L778:L841" si="52">IF(AND($E778="X",NOT(ISBLANK($B778)),$D778="D"),$B778,"")</f>
        <v/>
      </c>
    </row>
    <row r="779" spans="9:12" x14ac:dyDescent="0.25">
      <c r="I779" s="123" t="str">
        <f t="shared" si="49"/>
        <v/>
      </c>
      <c r="J779" s="123" t="str">
        <f t="shared" si="50"/>
        <v/>
      </c>
      <c r="K779" s="123" t="str">
        <f t="shared" si="51"/>
        <v/>
      </c>
      <c r="L779" s="123" t="str">
        <f t="shared" si="52"/>
        <v/>
      </c>
    </row>
    <row r="780" spans="9:12" x14ac:dyDescent="0.25">
      <c r="I780" s="123" t="str">
        <f t="shared" si="49"/>
        <v/>
      </c>
      <c r="J780" s="123" t="str">
        <f t="shared" si="50"/>
        <v/>
      </c>
      <c r="K780" s="123" t="str">
        <f t="shared" si="51"/>
        <v/>
      </c>
      <c r="L780" s="123" t="str">
        <f t="shared" si="52"/>
        <v/>
      </c>
    </row>
    <row r="781" spans="9:12" x14ac:dyDescent="0.25">
      <c r="I781" s="123" t="str">
        <f t="shared" si="49"/>
        <v/>
      </c>
      <c r="J781" s="123" t="str">
        <f t="shared" si="50"/>
        <v/>
      </c>
      <c r="K781" s="123" t="str">
        <f t="shared" si="51"/>
        <v/>
      </c>
      <c r="L781" s="123" t="str">
        <f t="shared" si="52"/>
        <v/>
      </c>
    </row>
    <row r="782" spans="9:12" x14ac:dyDescent="0.25">
      <c r="I782" s="123" t="str">
        <f t="shared" si="49"/>
        <v/>
      </c>
      <c r="J782" s="123" t="str">
        <f t="shared" si="50"/>
        <v/>
      </c>
      <c r="K782" s="123" t="str">
        <f t="shared" si="51"/>
        <v/>
      </c>
      <c r="L782" s="123" t="str">
        <f t="shared" si="52"/>
        <v/>
      </c>
    </row>
    <row r="783" spans="9:12" x14ac:dyDescent="0.25">
      <c r="I783" s="123" t="str">
        <f t="shared" si="49"/>
        <v/>
      </c>
      <c r="J783" s="123" t="str">
        <f t="shared" si="50"/>
        <v/>
      </c>
      <c r="K783" s="123" t="str">
        <f t="shared" si="51"/>
        <v/>
      </c>
      <c r="L783" s="123" t="str">
        <f t="shared" si="52"/>
        <v/>
      </c>
    </row>
    <row r="784" spans="9:12" x14ac:dyDescent="0.25">
      <c r="I784" s="123" t="str">
        <f t="shared" si="49"/>
        <v/>
      </c>
      <c r="J784" s="123" t="str">
        <f t="shared" si="50"/>
        <v/>
      </c>
      <c r="K784" s="123" t="str">
        <f t="shared" si="51"/>
        <v/>
      </c>
      <c r="L784" s="123" t="str">
        <f t="shared" si="52"/>
        <v/>
      </c>
    </row>
    <row r="785" spans="9:12" x14ac:dyDescent="0.25">
      <c r="I785" s="123" t="str">
        <f t="shared" si="49"/>
        <v/>
      </c>
      <c r="J785" s="123" t="str">
        <f t="shared" si="50"/>
        <v/>
      </c>
      <c r="K785" s="123" t="str">
        <f t="shared" si="51"/>
        <v/>
      </c>
      <c r="L785" s="123" t="str">
        <f t="shared" si="52"/>
        <v/>
      </c>
    </row>
    <row r="786" spans="9:12" x14ac:dyDescent="0.25">
      <c r="I786" s="123" t="str">
        <f t="shared" si="49"/>
        <v/>
      </c>
      <c r="J786" s="123" t="str">
        <f t="shared" si="50"/>
        <v/>
      </c>
      <c r="K786" s="123" t="str">
        <f t="shared" si="51"/>
        <v/>
      </c>
      <c r="L786" s="123" t="str">
        <f t="shared" si="52"/>
        <v/>
      </c>
    </row>
    <row r="787" spans="9:12" x14ac:dyDescent="0.25">
      <c r="I787" s="123" t="str">
        <f t="shared" si="49"/>
        <v/>
      </c>
      <c r="J787" s="123" t="str">
        <f t="shared" si="50"/>
        <v/>
      </c>
      <c r="K787" s="123" t="str">
        <f t="shared" si="51"/>
        <v/>
      </c>
      <c r="L787" s="123" t="str">
        <f t="shared" si="52"/>
        <v/>
      </c>
    </row>
    <row r="788" spans="9:12" x14ac:dyDescent="0.25">
      <c r="I788" s="123" t="str">
        <f t="shared" si="49"/>
        <v/>
      </c>
      <c r="J788" s="123" t="str">
        <f t="shared" si="50"/>
        <v/>
      </c>
      <c r="K788" s="123" t="str">
        <f t="shared" si="51"/>
        <v/>
      </c>
      <c r="L788" s="123" t="str">
        <f t="shared" si="52"/>
        <v/>
      </c>
    </row>
    <row r="789" spans="9:12" x14ac:dyDescent="0.25">
      <c r="I789" s="123" t="str">
        <f t="shared" si="49"/>
        <v/>
      </c>
      <c r="J789" s="123" t="str">
        <f t="shared" si="50"/>
        <v/>
      </c>
      <c r="K789" s="123" t="str">
        <f t="shared" si="51"/>
        <v/>
      </c>
      <c r="L789" s="123" t="str">
        <f t="shared" si="52"/>
        <v/>
      </c>
    </row>
    <row r="790" spans="9:12" x14ac:dyDescent="0.25">
      <c r="I790" s="123" t="str">
        <f t="shared" si="49"/>
        <v/>
      </c>
      <c r="J790" s="123" t="str">
        <f t="shared" si="50"/>
        <v/>
      </c>
      <c r="K790" s="123" t="str">
        <f t="shared" si="51"/>
        <v/>
      </c>
      <c r="L790" s="123" t="str">
        <f t="shared" si="52"/>
        <v/>
      </c>
    </row>
    <row r="791" spans="9:12" x14ac:dyDescent="0.25">
      <c r="I791" s="123" t="str">
        <f t="shared" si="49"/>
        <v/>
      </c>
      <c r="J791" s="123" t="str">
        <f t="shared" si="50"/>
        <v/>
      </c>
      <c r="K791" s="123" t="str">
        <f t="shared" si="51"/>
        <v/>
      </c>
      <c r="L791" s="123" t="str">
        <f t="shared" si="52"/>
        <v/>
      </c>
    </row>
    <row r="792" spans="9:12" x14ac:dyDescent="0.25">
      <c r="I792" s="123" t="str">
        <f t="shared" si="49"/>
        <v/>
      </c>
      <c r="J792" s="123" t="str">
        <f t="shared" si="50"/>
        <v/>
      </c>
      <c r="K792" s="123" t="str">
        <f t="shared" si="51"/>
        <v/>
      </c>
      <c r="L792" s="123" t="str">
        <f t="shared" si="52"/>
        <v/>
      </c>
    </row>
    <row r="793" spans="9:12" x14ac:dyDescent="0.25">
      <c r="I793" s="123" t="str">
        <f t="shared" si="49"/>
        <v/>
      </c>
      <c r="J793" s="123" t="str">
        <f t="shared" si="50"/>
        <v/>
      </c>
      <c r="K793" s="123" t="str">
        <f t="shared" si="51"/>
        <v/>
      </c>
      <c r="L793" s="123" t="str">
        <f t="shared" si="52"/>
        <v/>
      </c>
    </row>
    <row r="794" spans="9:12" x14ac:dyDescent="0.25">
      <c r="I794" s="123" t="str">
        <f t="shared" si="49"/>
        <v/>
      </c>
      <c r="J794" s="123" t="str">
        <f t="shared" si="50"/>
        <v/>
      </c>
      <c r="K794" s="123" t="str">
        <f t="shared" si="51"/>
        <v/>
      </c>
      <c r="L794" s="123" t="str">
        <f t="shared" si="52"/>
        <v/>
      </c>
    </row>
    <row r="795" spans="9:12" x14ac:dyDescent="0.25">
      <c r="I795" s="123" t="str">
        <f t="shared" si="49"/>
        <v/>
      </c>
      <c r="J795" s="123" t="str">
        <f t="shared" si="50"/>
        <v/>
      </c>
      <c r="K795" s="123" t="str">
        <f t="shared" si="51"/>
        <v/>
      </c>
      <c r="L795" s="123" t="str">
        <f t="shared" si="52"/>
        <v/>
      </c>
    </row>
    <row r="796" spans="9:12" x14ac:dyDescent="0.25">
      <c r="I796" s="123" t="str">
        <f t="shared" si="49"/>
        <v/>
      </c>
      <c r="J796" s="123" t="str">
        <f t="shared" si="50"/>
        <v/>
      </c>
      <c r="K796" s="123" t="str">
        <f t="shared" si="51"/>
        <v/>
      </c>
      <c r="L796" s="123" t="str">
        <f t="shared" si="52"/>
        <v/>
      </c>
    </row>
    <row r="797" spans="9:12" x14ac:dyDescent="0.25">
      <c r="I797" s="123" t="str">
        <f t="shared" si="49"/>
        <v/>
      </c>
      <c r="J797" s="123" t="str">
        <f t="shared" si="50"/>
        <v/>
      </c>
      <c r="K797" s="123" t="str">
        <f t="shared" si="51"/>
        <v/>
      </c>
      <c r="L797" s="123" t="str">
        <f t="shared" si="52"/>
        <v/>
      </c>
    </row>
    <row r="798" spans="9:12" x14ac:dyDescent="0.25">
      <c r="I798" s="123" t="str">
        <f t="shared" si="49"/>
        <v/>
      </c>
      <c r="J798" s="123" t="str">
        <f t="shared" si="50"/>
        <v/>
      </c>
      <c r="K798" s="123" t="str">
        <f t="shared" si="51"/>
        <v/>
      </c>
      <c r="L798" s="123" t="str">
        <f t="shared" si="52"/>
        <v/>
      </c>
    </row>
    <row r="799" spans="9:12" x14ac:dyDescent="0.25">
      <c r="I799" s="123" t="str">
        <f t="shared" si="49"/>
        <v/>
      </c>
      <c r="J799" s="123" t="str">
        <f t="shared" si="50"/>
        <v/>
      </c>
      <c r="K799" s="123" t="str">
        <f t="shared" si="51"/>
        <v/>
      </c>
      <c r="L799" s="123" t="str">
        <f t="shared" si="52"/>
        <v/>
      </c>
    </row>
    <row r="800" spans="9:12" x14ac:dyDescent="0.25">
      <c r="I800" s="123" t="str">
        <f t="shared" si="49"/>
        <v/>
      </c>
      <c r="J800" s="123" t="str">
        <f t="shared" si="50"/>
        <v/>
      </c>
      <c r="K800" s="123" t="str">
        <f t="shared" si="51"/>
        <v/>
      </c>
      <c r="L800" s="123" t="str">
        <f t="shared" si="52"/>
        <v/>
      </c>
    </row>
    <row r="801" spans="9:12" x14ac:dyDescent="0.25">
      <c r="I801" s="123" t="str">
        <f t="shared" si="49"/>
        <v/>
      </c>
      <c r="J801" s="123" t="str">
        <f t="shared" si="50"/>
        <v/>
      </c>
      <c r="K801" s="123" t="str">
        <f t="shared" si="51"/>
        <v/>
      </c>
      <c r="L801" s="123" t="str">
        <f t="shared" si="52"/>
        <v/>
      </c>
    </row>
    <row r="802" spans="9:12" x14ac:dyDescent="0.25">
      <c r="I802" s="123" t="str">
        <f t="shared" si="49"/>
        <v/>
      </c>
      <c r="J802" s="123" t="str">
        <f t="shared" si="50"/>
        <v/>
      </c>
      <c r="K802" s="123" t="str">
        <f t="shared" si="51"/>
        <v/>
      </c>
      <c r="L802" s="123" t="str">
        <f t="shared" si="52"/>
        <v/>
      </c>
    </row>
    <row r="803" spans="9:12" x14ac:dyDescent="0.25">
      <c r="I803" s="123" t="str">
        <f t="shared" si="49"/>
        <v/>
      </c>
      <c r="J803" s="123" t="str">
        <f t="shared" si="50"/>
        <v/>
      </c>
      <c r="K803" s="123" t="str">
        <f t="shared" si="51"/>
        <v/>
      </c>
      <c r="L803" s="123" t="str">
        <f t="shared" si="52"/>
        <v/>
      </c>
    </row>
    <row r="804" spans="9:12" x14ac:dyDescent="0.25">
      <c r="I804" s="123" t="str">
        <f t="shared" si="49"/>
        <v/>
      </c>
      <c r="J804" s="123" t="str">
        <f t="shared" si="50"/>
        <v/>
      </c>
      <c r="K804" s="123" t="str">
        <f t="shared" si="51"/>
        <v/>
      </c>
      <c r="L804" s="123" t="str">
        <f t="shared" si="52"/>
        <v/>
      </c>
    </row>
    <row r="805" spans="9:12" x14ac:dyDescent="0.25">
      <c r="I805" s="123" t="str">
        <f t="shared" si="49"/>
        <v/>
      </c>
      <c r="J805" s="123" t="str">
        <f t="shared" si="50"/>
        <v/>
      </c>
      <c r="K805" s="123" t="str">
        <f t="shared" si="51"/>
        <v/>
      </c>
      <c r="L805" s="123" t="str">
        <f t="shared" si="52"/>
        <v/>
      </c>
    </row>
    <row r="806" spans="9:12" x14ac:dyDescent="0.25">
      <c r="I806" s="123" t="str">
        <f t="shared" si="49"/>
        <v/>
      </c>
      <c r="J806" s="123" t="str">
        <f t="shared" si="50"/>
        <v/>
      </c>
      <c r="K806" s="123" t="str">
        <f t="shared" si="51"/>
        <v/>
      </c>
      <c r="L806" s="123" t="str">
        <f t="shared" si="52"/>
        <v/>
      </c>
    </row>
    <row r="807" spans="9:12" x14ac:dyDescent="0.25">
      <c r="I807" s="123" t="str">
        <f t="shared" si="49"/>
        <v/>
      </c>
      <c r="J807" s="123" t="str">
        <f t="shared" si="50"/>
        <v/>
      </c>
      <c r="K807" s="123" t="str">
        <f t="shared" si="51"/>
        <v/>
      </c>
      <c r="L807" s="123" t="str">
        <f t="shared" si="52"/>
        <v/>
      </c>
    </row>
    <row r="808" spans="9:12" x14ac:dyDescent="0.25">
      <c r="I808" s="123" t="str">
        <f t="shared" si="49"/>
        <v/>
      </c>
      <c r="J808" s="123" t="str">
        <f t="shared" si="50"/>
        <v/>
      </c>
      <c r="K808" s="123" t="str">
        <f t="shared" si="51"/>
        <v/>
      </c>
      <c r="L808" s="123" t="str">
        <f t="shared" si="52"/>
        <v/>
      </c>
    </row>
    <row r="809" spans="9:12" x14ac:dyDescent="0.25">
      <c r="I809" s="123" t="str">
        <f t="shared" si="49"/>
        <v/>
      </c>
      <c r="J809" s="123" t="str">
        <f t="shared" si="50"/>
        <v/>
      </c>
      <c r="K809" s="123" t="str">
        <f t="shared" si="51"/>
        <v/>
      </c>
      <c r="L809" s="123" t="str">
        <f t="shared" si="52"/>
        <v/>
      </c>
    </row>
    <row r="810" spans="9:12" x14ac:dyDescent="0.25">
      <c r="I810" s="123" t="str">
        <f t="shared" si="49"/>
        <v/>
      </c>
      <c r="J810" s="123" t="str">
        <f t="shared" si="50"/>
        <v/>
      </c>
      <c r="K810" s="123" t="str">
        <f t="shared" si="51"/>
        <v/>
      </c>
      <c r="L810" s="123" t="str">
        <f t="shared" si="52"/>
        <v/>
      </c>
    </row>
    <row r="811" spans="9:12" x14ac:dyDescent="0.25">
      <c r="I811" s="123" t="str">
        <f t="shared" si="49"/>
        <v/>
      </c>
      <c r="J811" s="123" t="str">
        <f t="shared" si="50"/>
        <v/>
      </c>
      <c r="K811" s="123" t="str">
        <f t="shared" si="51"/>
        <v/>
      </c>
      <c r="L811" s="123" t="str">
        <f t="shared" si="52"/>
        <v/>
      </c>
    </row>
    <row r="812" spans="9:12" x14ac:dyDescent="0.25">
      <c r="I812" s="123" t="str">
        <f t="shared" si="49"/>
        <v/>
      </c>
      <c r="J812" s="123" t="str">
        <f t="shared" si="50"/>
        <v/>
      </c>
      <c r="K812" s="123" t="str">
        <f t="shared" si="51"/>
        <v/>
      </c>
      <c r="L812" s="123" t="str">
        <f t="shared" si="52"/>
        <v/>
      </c>
    </row>
    <row r="813" spans="9:12" x14ac:dyDescent="0.25">
      <c r="I813" s="123" t="str">
        <f t="shared" si="49"/>
        <v/>
      </c>
      <c r="J813" s="123" t="str">
        <f t="shared" si="50"/>
        <v/>
      </c>
      <c r="K813" s="123" t="str">
        <f t="shared" si="51"/>
        <v/>
      </c>
      <c r="L813" s="123" t="str">
        <f t="shared" si="52"/>
        <v/>
      </c>
    </row>
    <row r="814" spans="9:12" x14ac:dyDescent="0.25">
      <c r="I814" s="123" t="str">
        <f t="shared" si="49"/>
        <v/>
      </c>
      <c r="J814" s="123" t="str">
        <f t="shared" si="50"/>
        <v/>
      </c>
      <c r="K814" s="123" t="str">
        <f t="shared" si="51"/>
        <v/>
      </c>
      <c r="L814" s="123" t="str">
        <f t="shared" si="52"/>
        <v/>
      </c>
    </row>
    <row r="815" spans="9:12" x14ac:dyDescent="0.25">
      <c r="I815" s="123" t="str">
        <f t="shared" si="49"/>
        <v/>
      </c>
      <c r="J815" s="123" t="str">
        <f t="shared" si="50"/>
        <v/>
      </c>
      <c r="K815" s="123" t="str">
        <f t="shared" si="51"/>
        <v/>
      </c>
      <c r="L815" s="123" t="str">
        <f t="shared" si="52"/>
        <v/>
      </c>
    </row>
    <row r="816" spans="9:12" x14ac:dyDescent="0.25">
      <c r="I816" s="123" t="str">
        <f t="shared" si="49"/>
        <v/>
      </c>
      <c r="J816" s="123" t="str">
        <f t="shared" si="50"/>
        <v/>
      </c>
      <c r="K816" s="123" t="str">
        <f t="shared" si="51"/>
        <v/>
      </c>
      <c r="L816" s="123" t="str">
        <f t="shared" si="52"/>
        <v/>
      </c>
    </row>
    <row r="817" spans="9:12" x14ac:dyDescent="0.25">
      <c r="I817" s="123" t="str">
        <f t="shared" si="49"/>
        <v/>
      </c>
      <c r="J817" s="123" t="str">
        <f t="shared" si="50"/>
        <v/>
      </c>
      <c r="K817" s="123" t="str">
        <f t="shared" si="51"/>
        <v/>
      </c>
      <c r="L817" s="123" t="str">
        <f t="shared" si="52"/>
        <v/>
      </c>
    </row>
    <row r="818" spans="9:12" x14ac:dyDescent="0.25">
      <c r="I818" s="123" t="str">
        <f t="shared" si="49"/>
        <v/>
      </c>
      <c r="J818" s="123" t="str">
        <f t="shared" si="50"/>
        <v/>
      </c>
      <c r="K818" s="123" t="str">
        <f t="shared" si="51"/>
        <v/>
      </c>
      <c r="L818" s="123" t="str">
        <f t="shared" si="52"/>
        <v/>
      </c>
    </row>
    <row r="819" spans="9:12" x14ac:dyDescent="0.25">
      <c r="I819" s="123" t="str">
        <f t="shared" si="49"/>
        <v/>
      </c>
      <c r="J819" s="123" t="str">
        <f t="shared" si="50"/>
        <v/>
      </c>
      <c r="K819" s="123" t="str">
        <f t="shared" si="51"/>
        <v/>
      </c>
      <c r="L819" s="123" t="str">
        <f t="shared" si="52"/>
        <v/>
      </c>
    </row>
    <row r="820" spans="9:12" x14ac:dyDescent="0.25">
      <c r="I820" s="123" t="str">
        <f t="shared" si="49"/>
        <v/>
      </c>
      <c r="J820" s="123" t="str">
        <f t="shared" si="50"/>
        <v/>
      </c>
      <c r="K820" s="123" t="str">
        <f t="shared" si="51"/>
        <v/>
      </c>
      <c r="L820" s="123" t="str">
        <f t="shared" si="52"/>
        <v/>
      </c>
    </row>
    <row r="821" spans="9:12" x14ac:dyDescent="0.25">
      <c r="I821" s="123" t="str">
        <f t="shared" si="49"/>
        <v/>
      </c>
      <c r="J821" s="123" t="str">
        <f t="shared" si="50"/>
        <v/>
      </c>
      <c r="K821" s="123" t="str">
        <f t="shared" si="51"/>
        <v/>
      </c>
      <c r="L821" s="123" t="str">
        <f t="shared" si="52"/>
        <v/>
      </c>
    </row>
    <row r="822" spans="9:12" x14ac:dyDescent="0.25">
      <c r="I822" s="123" t="str">
        <f t="shared" si="49"/>
        <v/>
      </c>
      <c r="J822" s="123" t="str">
        <f t="shared" si="50"/>
        <v/>
      </c>
      <c r="K822" s="123" t="str">
        <f t="shared" si="51"/>
        <v/>
      </c>
      <c r="L822" s="123" t="str">
        <f t="shared" si="52"/>
        <v/>
      </c>
    </row>
    <row r="823" spans="9:12" x14ac:dyDescent="0.25">
      <c r="I823" s="123" t="str">
        <f t="shared" si="49"/>
        <v/>
      </c>
      <c r="J823" s="123" t="str">
        <f t="shared" si="50"/>
        <v/>
      </c>
      <c r="K823" s="123" t="str">
        <f t="shared" si="51"/>
        <v/>
      </c>
      <c r="L823" s="123" t="str">
        <f t="shared" si="52"/>
        <v/>
      </c>
    </row>
    <row r="824" spans="9:12" x14ac:dyDescent="0.25">
      <c r="I824" s="123" t="str">
        <f t="shared" si="49"/>
        <v/>
      </c>
      <c r="J824" s="123" t="str">
        <f t="shared" si="50"/>
        <v/>
      </c>
      <c r="K824" s="123" t="str">
        <f t="shared" si="51"/>
        <v/>
      </c>
      <c r="L824" s="123" t="str">
        <f t="shared" si="52"/>
        <v/>
      </c>
    </row>
    <row r="825" spans="9:12" x14ac:dyDescent="0.25">
      <c r="I825" s="123" t="str">
        <f t="shared" si="49"/>
        <v/>
      </c>
      <c r="J825" s="123" t="str">
        <f t="shared" si="50"/>
        <v/>
      </c>
      <c r="K825" s="123" t="str">
        <f t="shared" si="51"/>
        <v/>
      </c>
      <c r="L825" s="123" t="str">
        <f t="shared" si="52"/>
        <v/>
      </c>
    </row>
    <row r="826" spans="9:12" x14ac:dyDescent="0.25">
      <c r="I826" s="123" t="str">
        <f t="shared" si="49"/>
        <v/>
      </c>
      <c r="J826" s="123" t="str">
        <f t="shared" si="50"/>
        <v/>
      </c>
      <c r="K826" s="123" t="str">
        <f t="shared" si="51"/>
        <v/>
      </c>
      <c r="L826" s="123" t="str">
        <f t="shared" si="52"/>
        <v/>
      </c>
    </row>
    <row r="827" spans="9:12" x14ac:dyDescent="0.25">
      <c r="I827" s="123" t="str">
        <f t="shared" si="49"/>
        <v/>
      </c>
      <c r="J827" s="123" t="str">
        <f t="shared" si="50"/>
        <v/>
      </c>
      <c r="K827" s="123" t="str">
        <f t="shared" si="51"/>
        <v/>
      </c>
      <c r="L827" s="123" t="str">
        <f t="shared" si="52"/>
        <v/>
      </c>
    </row>
    <row r="828" spans="9:12" x14ac:dyDescent="0.25">
      <c r="I828" s="123" t="str">
        <f t="shared" si="49"/>
        <v/>
      </c>
      <c r="J828" s="123" t="str">
        <f t="shared" si="50"/>
        <v/>
      </c>
      <c r="K828" s="123" t="str">
        <f t="shared" si="51"/>
        <v/>
      </c>
      <c r="L828" s="123" t="str">
        <f t="shared" si="52"/>
        <v/>
      </c>
    </row>
    <row r="829" spans="9:12" x14ac:dyDescent="0.25">
      <c r="I829" s="123" t="str">
        <f t="shared" si="49"/>
        <v/>
      </c>
      <c r="J829" s="123" t="str">
        <f t="shared" si="50"/>
        <v/>
      </c>
      <c r="K829" s="123" t="str">
        <f t="shared" si="51"/>
        <v/>
      </c>
      <c r="L829" s="123" t="str">
        <f t="shared" si="52"/>
        <v/>
      </c>
    </row>
    <row r="830" spans="9:12" x14ac:dyDescent="0.25">
      <c r="I830" s="123" t="str">
        <f t="shared" si="49"/>
        <v/>
      </c>
      <c r="J830" s="123" t="str">
        <f t="shared" si="50"/>
        <v/>
      </c>
      <c r="K830" s="123" t="str">
        <f t="shared" si="51"/>
        <v/>
      </c>
      <c r="L830" s="123" t="str">
        <f t="shared" si="52"/>
        <v/>
      </c>
    </row>
    <row r="831" spans="9:12" x14ac:dyDescent="0.25">
      <c r="I831" s="123" t="str">
        <f t="shared" si="49"/>
        <v/>
      </c>
      <c r="J831" s="123" t="str">
        <f t="shared" si="50"/>
        <v/>
      </c>
      <c r="K831" s="123" t="str">
        <f t="shared" si="51"/>
        <v/>
      </c>
      <c r="L831" s="123" t="str">
        <f t="shared" si="52"/>
        <v/>
      </c>
    </row>
    <row r="832" spans="9:12" x14ac:dyDescent="0.25">
      <c r="I832" s="123" t="str">
        <f t="shared" si="49"/>
        <v/>
      </c>
      <c r="J832" s="123" t="str">
        <f t="shared" si="50"/>
        <v/>
      </c>
      <c r="K832" s="123" t="str">
        <f t="shared" si="51"/>
        <v/>
      </c>
      <c r="L832" s="123" t="str">
        <f t="shared" si="52"/>
        <v/>
      </c>
    </row>
    <row r="833" spans="9:12" x14ac:dyDescent="0.25">
      <c r="I833" s="123" t="str">
        <f t="shared" si="49"/>
        <v/>
      </c>
      <c r="J833" s="123" t="str">
        <f t="shared" si="50"/>
        <v/>
      </c>
      <c r="K833" s="123" t="str">
        <f t="shared" si="51"/>
        <v/>
      </c>
      <c r="L833" s="123" t="str">
        <f t="shared" si="52"/>
        <v/>
      </c>
    </row>
    <row r="834" spans="9:12" x14ac:dyDescent="0.25">
      <c r="I834" s="123" t="str">
        <f t="shared" si="49"/>
        <v/>
      </c>
      <c r="J834" s="123" t="str">
        <f t="shared" si="50"/>
        <v/>
      </c>
      <c r="K834" s="123" t="str">
        <f t="shared" si="51"/>
        <v/>
      </c>
      <c r="L834" s="123" t="str">
        <f t="shared" si="52"/>
        <v/>
      </c>
    </row>
    <row r="835" spans="9:12" x14ac:dyDescent="0.25">
      <c r="I835" s="123" t="str">
        <f t="shared" si="49"/>
        <v/>
      </c>
      <c r="J835" s="123" t="str">
        <f t="shared" si="50"/>
        <v/>
      </c>
      <c r="K835" s="123" t="str">
        <f t="shared" si="51"/>
        <v/>
      </c>
      <c r="L835" s="123" t="str">
        <f t="shared" si="52"/>
        <v/>
      </c>
    </row>
    <row r="836" spans="9:12" x14ac:dyDescent="0.25">
      <c r="I836" s="123" t="str">
        <f t="shared" si="49"/>
        <v/>
      </c>
      <c r="J836" s="123" t="str">
        <f t="shared" si="50"/>
        <v/>
      </c>
      <c r="K836" s="123" t="str">
        <f t="shared" si="51"/>
        <v/>
      </c>
      <c r="L836" s="123" t="str">
        <f t="shared" si="52"/>
        <v/>
      </c>
    </row>
    <row r="837" spans="9:12" x14ac:dyDescent="0.25">
      <c r="I837" s="123" t="str">
        <f t="shared" ref="I837:I900" si="53">IF(AND(ISBLANK($E837),NOT(ISBLANK($B837)),$D837="S"),$B837,"")</f>
        <v/>
      </c>
      <c r="J837" s="123" t="str">
        <f t="shared" si="50"/>
        <v/>
      </c>
      <c r="K837" s="123" t="str">
        <f t="shared" si="51"/>
        <v/>
      </c>
      <c r="L837" s="123" t="str">
        <f t="shared" si="52"/>
        <v/>
      </c>
    </row>
    <row r="838" spans="9:12" x14ac:dyDescent="0.25">
      <c r="I838" s="123" t="str">
        <f t="shared" si="53"/>
        <v/>
      </c>
      <c r="J838" s="123" t="str">
        <f t="shared" si="50"/>
        <v/>
      </c>
      <c r="K838" s="123" t="str">
        <f t="shared" si="51"/>
        <v/>
      </c>
      <c r="L838" s="123" t="str">
        <f t="shared" si="52"/>
        <v/>
      </c>
    </row>
    <row r="839" spans="9:12" x14ac:dyDescent="0.25">
      <c r="I839" s="123" t="str">
        <f t="shared" si="53"/>
        <v/>
      </c>
      <c r="J839" s="123" t="str">
        <f t="shared" si="50"/>
        <v/>
      </c>
      <c r="K839" s="123" t="str">
        <f t="shared" si="51"/>
        <v/>
      </c>
      <c r="L839" s="123" t="str">
        <f t="shared" si="52"/>
        <v/>
      </c>
    </row>
    <row r="840" spans="9:12" x14ac:dyDescent="0.25">
      <c r="I840" s="123" t="str">
        <f t="shared" si="53"/>
        <v/>
      </c>
      <c r="J840" s="123" t="str">
        <f t="shared" si="50"/>
        <v/>
      </c>
      <c r="K840" s="123" t="str">
        <f t="shared" si="51"/>
        <v/>
      </c>
      <c r="L840" s="123" t="str">
        <f t="shared" si="52"/>
        <v/>
      </c>
    </row>
    <row r="841" spans="9:12" x14ac:dyDescent="0.25">
      <c r="I841" s="123" t="str">
        <f t="shared" si="53"/>
        <v/>
      </c>
      <c r="J841" s="123" t="str">
        <f t="shared" si="50"/>
        <v/>
      </c>
      <c r="K841" s="123" t="str">
        <f t="shared" si="51"/>
        <v/>
      </c>
      <c r="L841" s="123" t="str">
        <f t="shared" si="52"/>
        <v/>
      </c>
    </row>
    <row r="842" spans="9:12" x14ac:dyDescent="0.25">
      <c r="I842" s="123" t="str">
        <f t="shared" si="53"/>
        <v/>
      </c>
      <c r="J842" s="123" t="str">
        <f t="shared" ref="J842:J905" si="54">IF(AND($E842="X",NOT(ISBLANK($B842)),$D842="S"),$B842,"")</f>
        <v/>
      </c>
      <c r="K842" s="123" t="str">
        <f t="shared" ref="K842:K905" si="55">IF(AND(ISBLANK($E842),NOT(ISBLANK($B842)),$D842="D"),$B842,"")</f>
        <v/>
      </c>
      <c r="L842" s="123" t="str">
        <f t="shared" ref="L842:L905" si="56">IF(AND($E842="X",NOT(ISBLANK($B842)),$D842="D"),$B842,"")</f>
        <v/>
      </c>
    </row>
    <row r="843" spans="9:12" x14ac:dyDescent="0.25">
      <c r="I843" s="123" t="str">
        <f t="shared" si="53"/>
        <v/>
      </c>
      <c r="J843" s="123" t="str">
        <f t="shared" si="54"/>
        <v/>
      </c>
      <c r="K843" s="123" t="str">
        <f t="shared" si="55"/>
        <v/>
      </c>
      <c r="L843" s="123" t="str">
        <f t="shared" si="56"/>
        <v/>
      </c>
    </row>
    <row r="844" spans="9:12" x14ac:dyDescent="0.25">
      <c r="I844" s="123" t="str">
        <f t="shared" si="53"/>
        <v/>
      </c>
      <c r="J844" s="123" t="str">
        <f t="shared" si="54"/>
        <v/>
      </c>
      <c r="K844" s="123" t="str">
        <f t="shared" si="55"/>
        <v/>
      </c>
      <c r="L844" s="123" t="str">
        <f t="shared" si="56"/>
        <v/>
      </c>
    </row>
    <row r="845" spans="9:12" x14ac:dyDescent="0.25">
      <c r="I845" s="123" t="str">
        <f t="shared" si="53"/>
        <v/>
      </c>
      <c r="J845" s="123" t="str">
        <f t="shared" si="54"/>
        <v/>
      </c>
      <c r="K845" s="123" t="str">
        <f t="shared" si="55"/>
        <v/>
      </c>
      <c r="L845" s="123" t="str">
        <f t="shared" si="56"/>
        <v/>
      </c>
    </row>
    <row r="846" spans="9:12" x14ac:dyDescent="0.25">
      <c r="I846" s="123" t="str">
        <f t="shared" si="53"/>
        <v/>
      </c>
      <c r="J846" s="123" t="str">
        <f t="shared" si="54"/>
        <v/>
      </c>
      <c r="K846" s="123" t="str">
        <f t="shared" si="55"/>
        <v/>
      </c>
      <c r="L846" s="123" t="str">
        <f t="shared" si="56"/>
        <v/>
      </c>
    </row>
    <row r="847" spans="9:12" x14ac:dyDescent="0.25">
      <c r="I847" s="123" t="str">
        <f t="shared" si="53"/>
        <v/>
      </c>
      <c r="J847" s="123" t="str">
        <f t="shared" si="54"/>
        <v/>
      </c>
      <c r="K847" s="123" t="str">
        <f t="shared" si="55"/>
        <v/>
      </c>
      <c r="L847" s="123" t="str">
        <f t="shared" si="56"/>
        <v/>
      </c>
    </row>
    <row r="848" spans="9:12" x14ac:dyDescent="0.25">
      <c r="I848" s="123" t="str">
        <f t="shared" si="53"/>
        <v/>
      </c>
      <c r="J848" s="123" t="str">
        <f t="shared" si="54"/>
        <v/>
      </c>
      <c r="K848" s="123" t="str">
        <f t="shared" si="55"/>
        <v/>
      </c>
      <c r="L848" s="123" t="str">
        <f t="shared" si="56"/>
        <v/>
      </c>
    </row>
    <row r="849" spans="9:12" x14ac:dyDescent="0.25">
      <c r="I849" s="123" t="str">
        <f t="shared" si="53"/>
        <v/>
      </c>
      <c r="J849" s="123" t="str">
        <f t="shared" si="54"/>
        <v/>
      </c>
      <c r="K849" s="123" t="str">
        <f t="shared" si="55"/>
        <v/>
      </c>
      <c r="L849" s="123" t="str">
        <f t="shared" si="56"/>
        <v/>
      </c>
    </row>
    <row r="850" spans="9:12" x14ac:dyDescent="0.25">
      <c r="I850" s="123" t="str">
        <f t="shared" si="53"/>
        <v/>
      </c>
      <c r="J850" s="123" t="str">
        <f t="shared" si="54"/>
        <v/>
      </c>
      <c r="K850" s="123" t="str">
        <f t="shared" si="55"/>
        <v/>
      </c>
      <c r="L850" s="123" t="str">
        <f t="shared" si="56"/>
        <v/>
      </c>
    </row>
    <row r="851" spans="9:12" x14ac:dyDescent="0.25">
      <c r="I851" s="123" t="str">
        <f t="shared" si="53"/>
        <v/>
      </c>
      <c r="J851" s="123" t="str">
        <f t="shared" si="54"/>
        <v/>
      </c>
      <c r="K851" s="123" t="str">
        <f t="shared" si="55"/>
        <v/>
      </c>
      <c r="L851" s="123" t="str">
        <f t="shared" si="56"/>
        <v/>
      </c>
    </row>
    <row r="852" spans="9:12" x14ac:dyDescent="0.25">
      <c r="I852" s="123" t="str">
        <f t="shared" si="53"/>
        <v/>
      </c>
      <c r="J852" s="123" t="str">
        <f t="shared" si="54"/>
        <v/>
      </c>
      <c r="K852" s="123" t="str">
        <f t="shared" si="55"/>
        <v/>
      </c>
      <c r="L852" s="123" t="str">
        <f t="shared" si="56"/>
        <v/>
      </c>
    </row>
    <row r="853" spans="9:12" x14ac:dyDescent="0.25">
      <c r="I853" s="123" t="str">
        <f t="shared" si="53"/>
        <v/>
      </c>
      <c r="J853" s="123" t="str">
        <f t="shared" si="54"/>
        <v/>
      </c>
      <c r="K853" s="123" t="str">
        <f t="shared" si="55"/>
        <v/>
      </c>
      <c r="L853" s="123" t="str">
        <f t="shared" si="56"/>
        <v/>
      </c>
    </row>
    <row r="854" spans="9:12" x14ac:dyDescent="0.25">
      <c r="I854" s="123" t="str">
        <f t="shared" si="53"/>
        <v/>
      </c>
      <c r="J854" s="123" t="str">
        <f t="shared" si="54"/>
        <v/>
      </c>
      <c r="K854" s="123" t="str">
        <f t="shared" si="55"/>
        <v/>
      </c>
      <c r="L854" s="123" t="str">
        <f t="shared" si="56"/>
        <v/>
      </c>
    </row>
    <row r="855" spans="9:12" x14ac:dyDescent="0.25">
      <c r="I855" s="123" t="str">
        <f t="shared" si="53"/>
        <v/>
      </c>
      <c r="J855" s="123" t="str">
        <f t="shared" si="54"/>
        <v/>
      </c>
      <c r="K855" s="123" t="str">
        <f t="shared" si="55"/>
        <v/>
      </c>
      <c r="L855" s="123" t="str">
        <f t="shared" si="56"/>
        <v/>
      </c>
    </row>
    <row r="856" spans="9:12" x14ac:dyDescent="0.25">
      <c r="I856" s="123" t="str">
        <f t="shared" si="53"/>
        <v/>
      </c>
      <c r="J856" s="123" t="str">
        <f t="shared" si="54"/>
        <v/>
      </c>
      <c r="K856" s="123" t="str">
        <f t="shared" si="55"/>
        <v/>
      </c>
      <c r="L856" s="123" t="str">
        <f t="shared" si="56"/>
        <v/>
      </c>
    </row>
    <row r="857" spans="9:12" x14ac:dyDescent="0.25">
      <c r="I857" s="123" t="str">
        <f t="shared" si="53"/>
        <v/>
      </c>
      <c r="J857" s="123" t="str">
        <f t="shared" si="54"/>
        <v/>
      </c>
      <c r="K857" s="123" t="str">
        <f t="shared" si="55"/>
        <v/>
      </c>
      <c r="L857" s="123" t="str">
        <f t="shared" si="56"/>
        <v/>
      </c>
    </row>
    <row r="858" spans="9:12" x14ac:dyDescent="0.25">
      <c r="I858" s="123" t="str">
        <f t="shared" si="53"/>
        <v/>
      </c>
      <c r="J858" s="123" t="str">
        <f t="shared" si="54"/>
        <v/>
      </c>
      <c r="K858" s="123" t="str">
        <f t="shared" si="55"/>
        <v/>
      </c>
      <c r="L858" s="123" t="str">
        <f t="shared" si="56"/>
        <v/>
      </c>
    </row>
    <row r="859" spans="9:12" x14ac:dyDescent="0.25">
      <c r="I859" s="123" t="str">
        <f t="shared" si="53"/>
        <v/>
      </c>
      <c r="J859" s="123" t="str">
        <f t="shared" si="54"/>
        <v/>
      </c>
      <c r="K859" s="123" t="str">
        <f t="shared" si="55"/>
        <v/>
      </c>
      <c r="L859" s="123" t="str">
        <f t="shared" si="56"/>
        <v/>
      </c>
    </row>
    <row r="860" spans="9:12" x14ac:dyDescent="0.25">
      <c r="I860" s="123" t="str">
        <f t="shared" si="53"/>
        <v/>
      </c>
      <c r="J860" s="123" t="str">
        <f t="shared" si="54"/>
        <v/>
      </c>
      <c r="K860" s="123" t="str">
        <f t="shared" si="55"/>
        <v/>
      </c>
      <c r="L860" s="123" t="str">
        <f t="shared" si="56"/>
        <v/>
      </c>
    </row>
    <row r="861" spans="9:12" x14ac:dyDescent="0.25">
      <c r="I861" s="123" t="str">
        <f t="shared" si="53"/>
        <v/>
      </c>
      <c r="J861" s="123" t="str">
        <f t="shared" si="54"/>
        <v/>
      </c>
      <c r="K861" s="123" t="str">
        <f t="shared" si="55"/>
        <v/>
      </c>
      <c r="L861" s="123" t="str">
        <f t="shared" si="56"/>
        <v/>
      </c>
    </row>
    <row r="862" spans="9:12" x14ac:dyDescent="0.25">
      <c r="I862" s="123" t="str">
        <f t="shared" si="53"/>
        <v/>
      </c>
      <c r="J862" s="123" t="str">
        <f t="shared" si="54"/>
        <v/>
      </c>
      <c r="K862" s="123" t="str">
        <f t="shared" si="55"/>
        <v/>
      </c>
      <c r="L862" s="123" t="str">
        <f t="shared" si="56"/>
        <v/>
      </c>
    </row>
    <row r="863" spans="9:12" x14ac:dyDescent="0.25">
      <c r="I863" s="123" t="str">
        <f t="shared" si="53"/>
        <v/>
      </c>
      <c r="J863" s="123" t="str">
        <f t="shared" si="54"/>
        <v/>
      </c>
      <c r="K863" s="123" t="str">
        <f t="shared" si="55"/>
        <v/>
      </c>
      <c r="L863" s="123" t="str">
        <f t="shared" si="56"/>
        <v/>
      </c>
    </row>
    <row r="864" spans="9:12" x14ac:dyDescent="0.25">
      <c r="I864" s="123" t="str">
        <f t="shared" si="53"/>
        <v/>
      </c>
      <c r="J864" s="123" t="str">
        <f t="shared" si="54"/>
        <v/>
      </c>
      <c r="K864" s="123" t="str">
        <f t="shared" si="55"/>
        <v/>
      </c>
      <c r="L864" s="123" t="str">
        <f t="shared" si="56"/>
        <v/>
      </c>
    </row>
    <row r="865" spans="9:12" x14ac:dyDescent="0.25">
      <c r="I865" s="123" t="str">
        <f t="shared" si="53"/>
        <v/>
      </c>
      <c r="J865" s="123" t="str">
        <f t="shared" si="54"/>
        <v/>
      </c>
      <c r="K865" s="123" t="str">
        <f t="shared" si="55"/>
        <v/>
      </c>
      <c r="L865" s="123" t="str">
        <f t="shared" si="56"/>
        <v/>
      </c>
    </row>
    <row r="866" spans="9:12" x14ac:dyDescent="0.25">
      <c r="I866" s="123" t="str">
        <f t="shared" si="53"/>
        <v/>
      </c>
      <c r="J866" s="123" t="str">
        <f t="shared" si="54"/>
        <v/>
      </c>
      <c r="K866" s="123" t="str">
        <f t="shared" si="55"/>
        <v/>
      </c>
      <c r="L866" s="123" t="str">
        <f t="shared" si="56"/>
        <v/>
      </c>
    </row>
    <row r="867" spans="9:12" x14ac:dyDescent="0.25">
      <c r="I867" s="123" t="str">
        <f t="shared" si="53"/>
        <v/>
      </c>
      <c r="J867" s="123" t="str">
        <f t="shared" si="54"/>
        <v/>
      </c>
      <c r="K867" s="123" t="str">
        <f t="shared" si="55"/>
        <v/>
      </c>
      <c r="L867" s="123" t="str">
        <f t="shared" si="56"/>
        <v/>
      </c>
    </row>
    <row r="868" spans="9:12" x14ac:dyDescent="0.25">
      <c r="I868" s="123" t="str">
        <f t="shared" si="53"/>
        <v/>
      </c>
      <c r="J868" s="123" t="str">
        <f t="shared" si="54"/>
        <v/>
      </c>
      <c r="K868" s="123" t="str">
        <f t="shared" si="55"/>
        <v/>
      </c>
      <c r="L868" s="123" t="str">
        <f t="shared" si="56"/>
        <v/>
      </c>
    </row>
    <row r="869" spans="9:12" x14ac:dyDescent="0.25">
      <c r="I869" s="123" t="str">
        <f t="shared" si="53"/>
        <v/>
      </c>
      <c r="J869" s="123" t="str">
        <f t="shared" si="54"/>
        <v/>
      </c>
      <c r="K869" s="123" t="str">
        <f t="shared" si="55"/>
        <v/>
      </c>
      <c r="L869" s="123" t="str">
        <f t="shared" si="56"/>
        <v/>
      </c>
    </row>
    <row r="870" spans="9:12" x14ac:dyDescent="0.25">
      <c r="I870" s="123" t="str">
        <f t="shared" si="53"/>
        <v/>
      </c>
      <c r="J870" s="123" t="str">
        <f t="shared" si="54"/>
        <v/>
      </c>
      <c r="K870" s="123" t="str">
        <f t="shared" si="55"/>
        <v/>
      </c>
      <c r="L870" s="123" t="str">
        <f t="shared" si="56"/>
        <v/>
      </c>
    </row>
    <row r="871" spans="9:12" x14ac:dyDescent="0.25">
      <c r="I871" s="123" t="str">
        <f t="shared" si="53"/>
        <v/>
      </c>
      <c r="J871" s="123" t="str">
        <f t="shared" si="54"/>
        <v/>
      </c>
      <c r="K871" s="123" t="str">
        <f t="shared" si="55"/>
        <v/>
      </c>
      <c r="L871" s="123" t="str">
        <f t="shared" si="56"/>
        <v/>
      </c>
    </row>
    <row r="872" spans="9:12" x14ac:dyDescent="0.25">
      <c r="I872" s="123" t="str">
        <f t="shared" si="53"/>
        <v/>
      </c>
      <c r="J872" s="123" t="str">
        <f t="shared" si="54"/>
        <v/>
      </c>
      <c r="K872" s="123" t="str">
        <f t="shared" si="55"/>
        <v/>
      </c>
      <c r="L872" s="123" t="str">
        <f t="shared" si="56"/>
        <v/>
      </c>
    </row>
    <row r="873" spans="9:12" x14ac:dyDescent="0.25">
      <c r="I873" s="123" t="str">
        <f t="shared" si="53"/>
        <v/>
      </c>
      <c r="J873" s="123" t="str">
        <f t="shared" si="54"/>
        <v/>
      </c>
      <c r="K873" s="123" t="str">
        <f t="shared" si="55"/>
        <v/>
      </c>
      <c r="L873" s="123" t="str">
        <f t="shared" si="56"/>
        <v/>
      </c>
    </row>
    <row r="874" spans="9:12" x14ac:dyDescent="0.25">
      <c r="I874" s="123" t="str">
        <f t="shared" si="53"/>
        <v/>
      </c>
      <c r="J874" s="123" t="str">
        <f t="shared" si="54"/>
        <v/>
      </c>
      <c r="K874" s="123" t="str">
        <f t="shared" si="55"/>
        <v/>
      </c>
      <c r="L874" s="123" t="str">
        <f t="shared" si="56"/>
        <v/>
      </c>
    </row>
    <row r="875" spans="9:12" x14ac:dyDescent="0.25">
      <c r="I875" s="123" t="str">
        <f t="shared" si="53"/>
        <v/>
      </c>
      <c r="J875" s="123" t="str">
        <f t="shared" si="54"/>
        <v/>
      </c>
      <c r="K875" s="123" t="str">
        <f t="shared" si="55"/>
        <v/>
      </c>
      <c r="L875" s="123" t="str">
        <f t="shared" si="56"/>
        <v/>
      </c>
    </row>
    <row r="876" spans="9:12" x14ac:dyDescent="0.25">
      <c r="I876" s="123" t="str">
        <f t="shared" si="53"/>
        <v/>
      </c>
      <c r="J876" s="123" t="str">
        <f t="shared" si="54"/>
        <v/>
      </c>
      <c r="K876" s="123" t="str">
        <f t="shared" si="55"/>
        <v/>
      </c>
      <c r="L876" s="123" t="str">
        <f t="shared" si="56"/>
        <v/>
      </c>
    </row>
    <row r="877" spans="9:12" x14ac:dyDescent="0.25">
      <c r="I877" s="123" t="str">
        <f t="shared" si="53"/>
        <v/>
      </c>
      <c r="J877" s="123" t="str">
        <f t="shared" si="54"/>
        <v/>
      </c>
      <c r="K877" s="123" t="str">
        <f t="shared" si="55"/>
        <v/>
      </c>
      <c r="L877" s="123" t="str">
        <f t="shared" si="56"/>
        <v/>
      </c>
    </row>
    <row r="878" spans="9:12" x14ac:dyDescent="0.25">
      <c r="I878" s="123" t="str">
        <f t="shared" si="53"/>
        <v/>
      </c>
      <c r="J878" s="123" t="str">
        <f t="shared" si="54"/>
        <v/>
      </c>
      <c r="K878" s="123" t="str">
        <f t="shared" si="55"/>
        <v/>
      </c>
      <c r="L878" s="123" t="str">
        <f t="shared" si="56"/>
        <v/>
      </c>
    </row>
    <row r="879" spans="9:12" x14ac:dyDescent="0.25">
      <c r="I879" s="123" t="str">
        <f t="shared" si="53"/>
        <v/>
      </c>
      <c r="J879" s="123" t="str">
        <f t="shared" si="54"/>
        <v/>
      </c>
      <c r="K879" s="123" t="str">
        <f t="shared" si="55"/>
        <v/>
      </c>
      <c r="L879" s="123" t="str">
        <f t="shared" si="56"/>
        <v/>
      </c>
    </row>
    <row r="880" spans="9:12" x14ac:dyDescent="0.25">
      <c r="I880" s="123" t="str">
        <f t="shared" si="53"/>
        <v/>
      </c>
      <c r="J880" s="123" t="str">
        <f t="shared" si="54"/>
        <v/>
      </c>
      <c r="K880" s="123" t="str">
        <f t="shared" si="55"/>
        <v/>
      </c>
      <c r="L880" s="123" t="str">
        <f t="shared" si="56"/>
        <v/>
      </c>
    </row>
    <row r="881" spans="9:12" x14ac:dyDescent="0.25">
      <c r="I881" s="123" t="str">
        <f t="shared" si="53"/>
        <v/>
      </c>
      <c r="J881" s="123" t="str">
        <f t="shared" si="54"/>
        <v/>
      </c>
      <c r="K881" s="123" t="str">
        <f t="shared" si="55"/>
        <v/>
      </c>
      <c r="L881" s="123" t="str">
        <f t="shared" si="56"/>
        <v/>
      </c>
    </row>
    <row r="882" spans="9:12" x14ac:dyDescent="0.25">
      <c r="I882" s="123" t="str">
        <f t="shared" si="53"/>
        <v/>
      </c>
      <c r="J882" s="123" t="str">
        <f t="shared" si="54"/>
        <v/>
      </c>
      <c r="K882" s="123" t="str">
        <f t="shared" si="55"/>
        <v/>
      </c>
      <c r="L882" s="123" t="str">
        <f t="shared" si="56"/>
        <v/>
      </c>
    </row>
    <row r="883" spans="9:12" x14ac:dyDescent="0.25">
      <c r="I883" s="123" t="str">
        <f t="shared" si="53"/>
        <v/>
      </c>
      <c r="J883" s="123" t="str">
        <f t="shared" si="54"/>
        <v/>
      </c>
      <c r="K883" s="123" t="str">
        <f t="shared" si="55"/>
        <v/>
      </c>
      <c r="L883" s="123" t="str">
        <f t="shared" si="56"/>
        <v/>
      </c>
    </row>
    <row r="884" spans="9:12" x14ac:dyDescent="0.25">
      <c r="I884" s="123" t="str">
        <f t="shared" si="53"/>
        <v/>
      </c>
      <c r="J884" s="123" t="str">
        <f t="shared" si="54"/>
        <v/>
      </c>
      <c r="K884" s="123" t="str">
        <f t="shared" si="55"/>
        <v/>
      </c>
      <c r="L884" s="123" t="str">
        <f t="shared" si="56"/>
        <v/>
      </c>
    </row>
    <row r="885" spans="9:12" x14ac:dyDescent="0.25">
      <c r="I885" s="123" t="str">
        <f t="shared" si="53"/>
        <v/>
      </c>
      <c r="J885" s="123" t="str">
        <f t="shared" si="54"/>
        <v/>
      </c>
      <c r="K885" s="123" t="str">
        <f t="shared" si="55"/>
        <v/>
      </c>
      <c r="L885" s="123" t="str">
        <f t="shared" si="56"/>
        <v/>
      </c>
    </row>
    <row r="886" spans="9:12" x14ac:dyDescent="0.25">
      <c r="I886" s="123" t="str">
        <f t="shared" si="53"/>
        <v/>
      </c>
      <c r="J886" s="123" t="str">
        <f t="shared" si="54"/>
        <v/>
      </c>
      <c r="K886" s="123" t="str">
        <f t="shared" si="55"/>
        <v/>
      </c>
      <c r="L886" s="123" t="str">
        <f t="shared" si="56"/>
        <v/>
      </c>
    </row>
    <row r="887" spans="9:12" x14ac:dyDescent="0.25">
      <c r="I887" s="123" t="str">
        <f t="shared" si="53"/>
        <v/>
      </c>
      <c r="J887" s="123" t="str">
        <f t="shared" si="54"/>
        <v/>
      </c>
      <c r="K887" s="123" t="str">
        <f t="shared" si="55"/>
        <v/>
      </c>
      <c r="L887" s="123" t="str">
        <f t="shared" si="56"/>
        <v/>
      </c>
    </row>
    <row r="888" spans="9:12" x14ac:dyDescent="0.25">
      <c r="I888" s="123" t="str">
        <f t="shared" si="53"/>
        <v/>
      </c>
      <c r="J888" s="123" t="str">
        <f t="shared" si="54"/>
        <v/>
      </c>
      <c r="K888" s="123" t="str">
        <f t="shared" si="55"/>
        <v/>
      </c>
      <c r="L888" s="123" t="str">
        <f t="shared" si="56"/>
        <v/>
      </c>
    </row>
    <row r="889" spans="9:12" x14ac:dyDescent="0.25">
      <c r="I889" s="123" t="str">
        <f t="shared" si="53"/>
        <v/>
      </c>
      <c r="J889" s="123" t="str">
        <f t="shared" si="54"/>
        <v/>
      </c>
      <c r="K889" s="123" t="str">
        <f t="shared" si="55"/>
        <v/>
      </c>
      <c r="L889" s="123" t="str">
        <f t="shared" si="56"/>
        <v/>
      </c>
    </row>
    <row r="890" spans="9:12" x14ac:dyDescent="0.25">
      <c r="I890" s="123" t="str">
        <f t="shared" si="53"/>
        <v/>
      </c>
      <c r="J890" s="123" t="str">
        <f t="shared" si="54"/>
        <v/>
      </c>
      <c r="K890" s="123" t="str">
        <f t="shared" si="55"/>
        <v/>
      </c>
      <c r="L890" s="123" t="str">
        <f t="shared" si="56"/>
        <v/>
      </c>
    </row>
    <row r="891" spans="9:12" x14ac:dyDescent="0.25">
      <c r="I891" s="123" t="str">
        <f t="shared" si="53"/>
        <v/>
      </c>
      <c r="J891" s="123" t="str">
        <f t="shared" si="54"/>
        <v/>
      </c>
      <c r="K891" s="123" t="str">
        <f t="shared" si="55"/>
        <v/>
      </c>
      <c r="L891" s="123" t="str">
        <f t="shared" si="56"/>
        <v/>
      </c>
    </row>
    <row r="892" spans="9:12" x14ac:dyDescent="0.25">
      <c r="I892" s="123" t="str">
        <f t="shared" si="53"/>
        <v/>
      </c>
      <c r="J892" s="123" t="str">
        <f t="shared" si="54"/>
        <v/>
      </c>
      <c r="K892" s="123" t="str">
        <f t="shared" si="55"/>
        <v/>
      </c>
      <c r="L892" s="123" t="str">
        <f t="shared" si="56"/>
        <v/>
      </c>
    </row>
    <row r="893" spans="9:12" x14ac:dyDescent="0.25">
      <c r="I893" s="123" t="str">
        <f t="shared" si="53"/>
        <v/>
      </c>
      <c r="J893" s="123" t="str">
        <f t="shared" si="54"/>
        <v/>
      </c>
      <c r="K893" s="123" t="str">
        <f t="shared" si="55"/>
        <v/>
      </c>
      <c r="L893" s="123" t="str">
        <f t="shared" si="56"/>
        <v/>
      </c>
    </row>
    <row r="894" spans="9:12" x14ac:dyDescent="0.25">
      <c r="I894" s="123" t="str">
        <f t="shared" si="53"/>
        <v/>
      </c>
      <c r="J894" s="123" t="str">
        <f t="shared" si="54"/>
        <v/>
      </c>
      <c r="K894" s="123" t="str">
        <f t="shared" si="55"/>
        <v/>
      </c>
      <c r="L894" s="123" t="str">
        <f t="shared" si="56"/>
        <v/>
      </c>
    </row>
    <row r="895" spans="9:12" x14ac:dyDescent="0.25">
      <c r="I895" s="123" t="str">
        <f t="shared" si="53"/>
        <v/>
      </c>
      <c r="J895" s="123" t="str">
        <f t="shared" si="54"/>
        <v/>
      </c>
      <c r="K895" s="123" t="str">
        <f t="shared" si="55"/>
        <v/>
      </c>
      <c r="L895" s="123" t="str">
        <f t="shared" si="56"/>
        <v/>
      </c>
    </row>
    <row r="896" spans="9:12" x14ac:dyDescent="0.25">
      <c r="I896" s="123" t="str">
        <f t="shared" si="53"/>
        <v/>
      </c>
      <c r="J896" s="123" t="str">
        <f t="shared" si="54"/>
        <v/>
      </c>
      <c r="K896" s="123" t="str">
        <f t="shared" si="55"/>
        <v/>
      </c>
      <c r="L896" s="123" t="str">
        <f t="shared" si="56"/>
        <v/>
      </c>
    </row>
    <row r="897" spans="9:12" x14ac:dyDescent="0.25">
      <c r="I897" s="123" t="str">
        <f t="shared" si="53"/>
        <v/>
      </c>
      <c r="J897" s="123" t="str">
        <f t="shared" si="54"/>
        <v/>
      </c>
      <c r="K897" s="123" t="str">
        <f t="shared" si="55"/>
        <v/>
      </c>
      <c r="L897" s="123" t="str">
        <f t="shared" si="56"/>
        <v/>
      </c>
    </row>
    <row r="898" spans="9:12" x14ac:dyDescent="0.25">
      <c r="I898" s="123" t="str">
        <f t="shared" si="53"/>
        <v/>
      </c>
      <c r="J898" s="123" t="str">
        <f t="shared" si="54"/>
        <v/>
      </c>
      <c r="K898" s="123" t="str">
        <f t="shared" si="55"/>
        <v/>
      </c>
      <c r="L898" s="123" t="str">
        <f t="shared" si="56"/>
        <v/>
      </c>
    </row>
    <row r="899" spans="9:12" x14ac:dyDescent="0.25">
      <c r="I899" s="123" t="str">
        <f t="shared" si="53"/>
        <v/>
      </c>
      <c r="J899" s="123" t="str">
        <f t="shared" si="54"/>
        <v/>
      </c>
      <c r="K899" s="123" t="str">
        <f t="shared" si="55"/>
        <v/>
      </c>
      <c r="L899" s="123" t="str">
        <f t="shared" si="56"/>
        <v/>
      </c>
    </row>
    <row r="900" spans="9:12" x14ac:dyDescent="0.25">
      <c r="I900" s="123" t="str">
        <f t="shared" si="53"/>
        <v/>
      </c>
      <c r="J900" s="123" t="str">
        <f t="shared" si="54"/>
        <v/>
      </c>
      <c r="K900" s="123" t="str">
        <f t="shared" si="55"/>
        <v/>
      </c>
      <c r="L900" s="123" t="str">
        <f t="shared" si="56"/>
        <v/>
      </c>
    </row>
    <row r="901" spans="9:12" x14ac:dyDescent="0.25">
      <c r="I901" s="123" t="str">
        <f t="shared" ref="I901:I964" si="57">IF(AND(ISBLANK($E901),NOT(ISBLANK($B901)),$D901="S"),$B901,"")</f>
        <v/>
      </c>
      <c r="J901" s="123" t="str">
        <f t="shared" si="54"/>
        <v/>
      </c>
      <c r="K901" s="123" t="str">
        <f t="shared" si="55"/>
        <v/>
      </c>
      <c r="L901" s="123" t="str">
        <f t="shared" si="56"/>
        <v/>
      </c>
    </row>
    <row r="902" spans="9:12" x14ac:dyDescent="0.25">
      <c r="I902" s="123" t="str">
        <f t="shared" si="57"/>
        <v/>
      </c>
      <c r="J902" s="123" t="str">
        <f t="shared" si="54"/>
        <v/>
      </c>
      <c r="K902" s="123" t="str">
        <f t="shared" si="55"/>
        <v/>
      </c>
      <c r="L902" s="123" t="str">
        <f t="shared" si="56"/>
        <v/>
      </c>
    </row>
    <row r="903" spans="9:12" x14ac:dyDescent="0.25">
      <c r="I903" s="123" t="str">
        <f t="shared" si="57"/>
        <v/>
      </c>
      <c r="J903" s="123" t="str">
        <f t="shared" si="54"/>
        <v/>
      </c>
      <c r="K903" s="123" t="str">
        <f t="shared" si="55"/>
        <v/>
      </c>
      <c r="L903" s="123" t="str">
        <f t="shared" si="56"/>
        <v/>
      </c>
    </row>
    <row r="904" spans="9:12" x14ac:dyDescent="0.25">
      <c r="I904" s="123" t="str">
        <f t="shared" si="57"/>
        <v/>
      </c>
      <c r="J904" s="123" t="str">
        <f t="shared" si="54"/>
        <v/>
      </c>
      <c r="K904" s="123" t="str">
        <f t="shared" si="55"/>
        <v/>
      </c>
      <c r="L904" s="123" t="str">
        <f t="shared" si="56"/>
        <v/>
      </c>
    </row>
    <row r="905" spans="9:12" x14ac:dyDescent="0.25">
      <c r="I905" s="123" t="str">
        <f t="shared" si="57"/>
        <v/>
      </c>
      <c r="J905" s="123" t="str">
        <f t="shared" si="54"/>
        <v/>
      </c>
      <c r="K905" s="123" t="str">
        <f t="shared" si="55"/>
        <v/>
      </c>
      <c r="L905" s="123" t="str">
        <f t="shared" si="56"/>
        <v/>
      </c>
    </row>
    <row r="906" spans="9:12" x14ac:dyDescent="0.25">
      <c r="I906" s="123" t="str">
        <f t="shared" si="57"/>
        <v/>
      </c>
      <c r="J906" s="123" t="str">
        <f t="shared" ref="J906:J969" si="58">IF(AND($E906="X",NOT(ISBLANK($B906)),$D906="S"),$B906,"")</f>
        <v/>
      </c>
      <c r="K906" s="123" t="str">
        <f t="shared" ref="K906:K969" si="59">IF(AND(ISBLANK($E906),NOT(ISBLANK($B906)),$D906="D"),$B906,"")</f>
        <v/>
      </c>
      <c r="L906" s="123" t="str">
        <f t="shared" ref="L906:L969" si="60">IF(AND($E906="X",NOT(ISBLANK($B906)),$D906="D"),$B906,"")</f>
        <v/>
      </c>
    </row>
    <row r="907" spans="9:12" x14ac:dyDescent="0.25">
      <c r="I907" s="123" t="str">
        <f t="shared" si="57"/>
        <v/>
      </c>
      <c r="J907" s="123" t="str">
        <f t="shared" si="58"/>
        <v/>
      </c>
      <c r="K907" s="123" t="str">
        <f t="shared" si="59"/>
        <v/>
      </c>
      <c r="L907" s="123" t="str">
        <f t="shared" si="60"/>
        <v/>
      </c>
    </row>
    <row r="908" spans="9:12" x14ac:dyDescent="0.25">
      <c r="I908" s="123" t="str">
        <f t="shared" si="57"/>
        <v/>
      </c>
      <c r="J908" s="123" t="str">
        <f t="shared" si="58"/>
        <v/>
      </c>
      <c r="K908" s="123" t="str">
        <f t="shared" si="59"/>
        <v/>
      </c>
      <c r="L908" s="123" t="str">
        <f t="shared" si="60"/>
        <v/>
      </c>
    </row>
    <row r="909" spans="9:12" x14ac:dyDescent="0.25">
      <c r="I909" s="123" t="str">
        <f t="shared" si="57"/>
        <v/>
      </c>
      <c r="J909" s="123" t="str">
        <f t="shared" si="58"/>
        <v/>
      </c>
      <c r="K909" s="123" t="str">
        <f t="shared" si="59"/>
        <v/>
      </c>
      <c r="L909" s="123" t="str">
        <f t="shared" si="60"/>
        <v/>
      </c>
    </row>
    <row r="910" spans="9:12" x14ac:dyDescent="0.25">
      <c r="I910" s="123" t="str">
        <f t="shared" si="57"/>
        <v/>
      </c>
      <c r="J910" s="123" t="str">
        <f t="shared" si="58"/>
        <v/>
      </c>
      <c r="K910" s="123" t="str">
        <f t="shared" si="59"/>
        <v/>
      </c>
      <c r="L910" s="123" t="str">
        <f t="shared" si="60"/>
        <v/>
      </c>
    </row>
    <row r="911" spans="9:12" x14ac:dyDescent="0.25">
      <c r="I911" s="123" t="str">
        <f t="shared" si="57"/>
        <v/>
      </c>
      <c r="J911" s="123" t="str">
        <f t="shared" si="58"/>
        <v/>
      </c>
      <c r="K911" s="123" t="str">
        <f t="shared" si="59"/>
        <v/>
      </c>
      <c r="L911" s="123" t="str">
        <f t="shared" si="60"/>
        <v/>
      </c>
    </row>
    <row r="912" spans="9:12" x14ac:dyDescent="0.25">
      <c r="I912" s="123" t="str">
        <f t="shared" si="57"/>
        <v/>
      </c>
      <c r="J912" s="123" t="str">
        <f t="shared" si="58"/>
        <v/>
      </c>
      <c r="K912" s="123" t="str">
        <f t="shared" si="59"/>
        <v/>
      </c>
      <c r="L912" s="123" t="str">
        <f t="shared" si="60"/>
        <v/>
      </c>
    </row>
    <row r="913" spans="9:12" x14ac:dyDescent="0.25">
      <c r="I913" s="123" t="str">
        <f t="shared" si="57"/>
        <v/>
      </c>
      <c r="J913" s="123" t="str">
        <f t="shared" si="58"/>
        <v/>
      </c>
      <c r="K913" s="123" t="str">
        <f t="shared" si="59"/>
        <v/>
      </c>
      <c r="L913" s="123" t="str">
        <f t="shared" si="60"/>
        <v/>
      </c>
    </row>
    <row r="914" spans="9:12" x14ac:dyDescent="0.25">
      <c r="I914" s="123" t="str">
        <f t="shared" si="57"/>
        <v/>
      </c>
      <c r="J914" s="123" t="str">
        <f t="shared" si="58"/>
        <v/>
      </c>
      <c r="K914" s="123" t="str">
        <f t="shared" si="59"/>
        <v/>
      </c>
      <c r="L914" s="123" t="str">
        <f t="shared" si="60"/>
        <v/>
      </c>
    </row>
    <row r="915" spans="9:12" x14ac:dyDescent="0.25">
      <c r="I915" s="123" t="str">
        <f t="shared" si="57"/>
        <v/>
      </c>
      <c r="J915" s="123" t="str">
        <f t="shared" si="58"/>
        <v/>
      </c>
      <c r="K915" s="123" t="str">
        <f t="shared" si="59"/>
        <v/>
      </c>
      <c r="L915" s="123" t="str">
        <f t="shared" si="60"/>
        <v/>
      </c>
    </row>
    <row r="916" spans="9:12" x14ac:dyDescent="0.25">
      <c r="I916" s="123" t="str">
        <f t="shared" si="57"/>
        <v/>
      </c>
      <c r="J916" s="123" t="str">
        <f t="shared" si="58"/>
        <v/>
      </c>
      <c r="K916" s="123" t="str">
        <f t="shared" si="59"/>
        <v/>
      </c>
      <c r="L916" s="123" t="str">
        <f t="shared" si="60"/>
        <v/>
      </c>
    </row>
    <row r="917" spans="9:12" x14ac:dyDescent="0.25">
      <c r="I917" s="123" t="str">
        <f t="shared" si="57"/>
        <v/>
      </c>
      <c r="J917" s="123" t="str">
        <f t="shared" si="58"/>
        <v/>
      </c>
      <c r="K917" s="123" t="str">
        <f t="shared" si="59"/>
        <v/>
      </c>
      <c r="L917" s="123" t="str">
        <f t="shared" si="60"/>
        <v/>
      </c>
    </row>
    <row r="918" spans="9:12" x14ac:dyDescent="0.25">
      <c r="I918" s="123" t="str">
        <f t="shared" si="57"/>
        <v/>
      </c>
      <c r="J918" s="123" t="str">
        <f t="shared" si="58"/>
        <v/>
      </c>
      <c r="K918" s="123" t="str">
        <f t="shared" si="59"/>
        <v/>
      </c>
      <c r="L918" s="123" t="str">
        <f t="shared" si="60"/>
        <v/>
      </c>
    </row>
    <row r="919" spans="9:12" x14ac:dyDescent="0.25">
      <c r="I919" s="123" t="str">
        <f t="shared" si="57"/>
        <v/>
      </c>
      <c r="J919" s="123" t="str">
        <f t="shared" si="58"/>
        <v/>
      </c>
      <c r="K919" s="123" t="str">
        <f t="shared" si="59"/>
        <v/>
      </c>
      <c r="L919" s="123" t="str">
        <f t="shared" si="60"/>
        <v/>
      </c>
    </row>
    <row r="920" spans="9:12" x14ac:dyDescent="0.25">
      <c r="I920" s="123" t="str">
        <f t="shared" si="57"/>
        <v/>
      </c>
      <c r="J920" s="123" t="str">
        <f t="shared" si="58"/>
        <v/>
      </c>
      <c r="K920" s="123" t="str">
        <f t="shared" si="59"/>
        <v/>
      </c>
      <c r="L920" s="123" t="str">
        <f t="shared" si="60"/>
        <v/>
      </c>
    </row>
    <row r="921" spans="9:12" x14ac:dyDescent="0.25">
      <c r="I921" s="123" t="str">
        <f t="shared" si="57"/>
        <v/>
      </c>
      <c r="J921" s="123" t="str">
        <f t="shared" si="58"/>
        <v/>
      </c>
      <c r="K921" s="123" t="str">
        <f t="shared" si="59"/>
        <v/>
      </c>
      <c r="L921" s="123" t="str">
        <f t="shared" si="60"/>
        <v/>
      </c>
    </row>
    <row r="922" spans="9:12" x14ac:dyDescent="0.25">
      <c r="I922" s="123" t="str">
        <f t="shared" si="57"/>
        <v/>
      </c>
      <c r="J922" s="123" t="str">
        <f t="shared" si="58"/>
        <v/>
      </c>
      <c r="K922" s="123" t="str">
        <f t="shared" si="59"/>
        <v/>
      </c>
      <c r="L922" s="123" t="str">
        <f t="shared" si="60"/>
        <v/>
      </c>
    </row>
    <row r="923" spans="9:12" x14ac:dyDescent="0.25">
      <c r="I923" s="123" t="str">
        <f t="shared" si="57"/>
        <v/>
      </c>
      <c r="J923" s="123" t="str">
        <f t="shared" si="58"/>
        <v/>
      </c>
      <c r="K923" s="123" t="str">
        <f t="shared" si="59"/>
        <v/>
      </c>
      <c r="L923" s="123" t="str">
        <f t="shared" si="60"/>
        <v/>
      </c>
    </row>
    <row r="924" spans="9:12" x14ac:dyDescent="0.25">
      <c r="I924" s="123" t="str">
        <f t="shared" si="57"/>
        <v/>
      </c>
      <c r="J924" s="123" t="str">
        <f t="shared" si="58"/>
        <v/>
      </c>
      <c r="K924" s="123" t="str">
        <f t="shared" si="59"/>
        <v/>
      </c>
      <c r="L924" s="123" t="str">
        <f t="shared" si="60"/>
        <v/>
      </c>
    </row>
    <row r="925" spans="9:12" x14ac:dyDescent="0.25">
      <c r="I925" s="123" t="str">
        <f t="shared" si="57"/>
        <v/>
      </c>
      <c r="J925" s="123" t="str">
        <f t="shared" si="58"/>
        <v/>
      </c>
      <c r="K925" s="123" t="str">
        <f t="shared" si="59"/>
        <v/>
      </c>
      <c r="L925" s="123" t="str">
        <f t="shared" si="60"/>
        <v/>
      </c>
    </row>
    <row r="926" spans="9:12" x14ac:dyDescent="0.25">
      <c r="I926" s="123" t="str">
        <f t="shared" si="57"/>
        <v/>
      </c>
      <c r="J926" s="123" t="str">
        <f t="shared" si="58"/>
        <v/>
      </c>
      <c r="K926" s="123" t="str">
        <f t="shared" si="59"/>
        <v/>
      </c>
      <c r="L926" s="123" t="str">
        <f t="shared" si="60"/>
        <v/>
      </c>
    </row>
    <row r="927" spans="9:12" x14ac:dyDescent="0.25">
      <c r="I927" s="123" t="str">
        <f t="shared" si="57"/>
        <v/>
      </c>
      <c r="J927" s="123" t="str">
        <f t="shared" si="58"/>
        <v/>
      </c>
      <c r="K927" s="123" t="str">
        <f t="shared" si="59"/>
        <v/>
      </c>
      <c r="L927" s="123" t="str">
        <f t="shared" si="60"/>
        <v/>
      </c>
    </row>
    <row r="928" spans="9:12" x14ac:dyDescent="0.25">
      <c r="I928" s="123" t="str">
        <f t="shared" si="57"/>
        <v/>
      </c>
      <c r="J928" s="123" t="str">
        <f t="shared" si="58"/>
        <v/>
      </c>
      <c r="K928" s="123" t="str">
        <f t="shared" si="59"/>
        <v/>
      </c>
      <c r="L928" s="123" t="str">
        <f t="shared" si="60"/>
        <v/>
      </c>
    </row>
    <row r="929" spans="9:12" x14ac:dyDescent="0.25">
      <c r="I929" s="123" t="str">
        <f t="shared" si="57"/>
        <v/>
      </c>
      <c r="J929" s="123" t="str">
        <f t="shared" si="58"/>
        <v/>
      </c>
      <c r="K929" s="123" t="str">
        <f t="shared" si="59"/>
        <v/>
      </c>
      <c r="L929" s="123" t="str">
        <f t="shared" si="60"/>
        <v/>
      </c>
    </row>
    <row r="930" spans="9:12" x14ac:dyDescent="0.25">
      <c r="I930" s="123" t="str">
        <f t="shared" si="57"/>
        <v/>
      </c>
      <c r="J930" s="123" t="str">
        <f t="shared" si="58"/>
        <v/>
      </c>
      <c r="K930" s="123" t="str">
        <f t="shared" si="59"/>
        <v/>
      </c>
      <c r="L930" s="123" t="str">
        <f t="shared" si="60"/>
        <v/>
      </c>
    </row>
    <row r="931" spans="9:12" x14ac:dyDescent="0.25">
      <c r="I931" s="123" t="str">
        <f t="shared" si="57"/>
        <v/>
      </c>
      <c r="J931" s="123" t="str">
        <f t="shared" si="58"/>
        <v/>
      </c>
      <c r="K931" s="123" t="str">
        <f t="shared" si="59"/>
        <v/>
      </c>
      <c r="L931" s="123" t="str">
        <f t="shared" si="60"/>
        <v/>
      </c>
    </row>
    <row r="932" spans="9:12" x14ac:dyDescent="0.25">
      <c r="I932" s="123" t="str">
        <f t="shared" si="57"/>
        <v/>
      </c>
      <c r="J932" s="123" t="str">
        <f t="shared" si="58"/>
        <v/>
      </c>
      <c r="K932" s="123" t="str">
        <f t="shared" si="59"/>
        <v/>
      </c>
      <c r="L932" s="123" t="str">
        <f t="shared" si="60"/>
        <v/>
      </c>
    </row>
    <row r="933" spans="9:12" x14ac:dyDescent="0.25">
      <c r="I933" s="123" t="str">
        <f t="shared" si="57"/>
        <v/>
      </c>
      <c r="J933" s="123" t="str">
        <f t="shared" si="58"/>
        <v/>
      </c>
      <c r="K933" s="123" t="str">
        <f t="shared" si="59"/>
        <v/>
      </c>
      <c r="L933" s="123" t="str">
        <f t="shared" si="60"/>
        <v/>
      </c>
    </row>
    <row r="934" spans="9:12" x14ac:dyDescent="0.25">
      <c r="I934" s="123" t="str">
        <f t="shared" si="57"/>
        <v/>
      </c>
      <c r="J934" s="123" t="str">
        <f t="shared" si="58"/>
        <v/>
      </c>
      <c r="K934" s="123" t="str">
        <f t="shared" si="59"/>
        <v/>
      </c>
      <c r="L934" s="123" t="str">
        <f t="shared" si="60"/>
        <v/>
      </c>
    </row>
    <row r="935" spans="9:12" x14ac:dyDescent="0.25">
      <c r="I935" s="123" t="str">
        <f t="shared" si="57"/>
        <v/>
      </c>
      <c r="J935" s="123" t="str">
        <f t="shared" si="58"/>
        <v/>
      </c>
      <c r="K935" s="123" t="str">
        <f t="shared" si="59"/>
        <v/>
      </c>
      <c r="L935" s="123" t="str">
        <f t="shared" si="60"/>
        <v/>
      </c>
    </row>
    <row r="936" spans="9:12" x14ac:dyDescent="0.25">
      <c r="I936" s="123" t="str">
        <f t="shared" si="57"/>
        <v/>
      </c>
      <c r="J936" s="123" t="str">
        <f t="shared" si="58"/>
        <v/>
      </c>
      <c r="K936" s="123" t="str">
        <f t="shared" si="59"/>
        <v/>
      </c>
      <c r="L936" s="123" t="str">
        <f t="shared" si="60"/>
        <v/>
      </c>
    </row>
    <row r="937" spans="9:12" x14ac:dyDescent="0.25">
      <c r="I937" s="123" t="str">
        <f t="shared" si="57"/>
        <v/>
      </c>
      <c r="J937" s="123" t="str">
        <f t="shared" si="58"/>
        <v/>
      </c>
      <c r="K937" s="123" t="str">
        <f t="shared" si="59"/>
        <v/>
      </c>
      <c r="L937" s="123" t="str">
        <f t="shared" si="60"/>
        <v/>
      </c>
    </row>
    <row r="938" spans="9:12" x14ac:dyDescent="0.25">
      <c r="I938" s="123" t="str">
        <f t="shared" si="57"/>
        <v/>
      </c>
      <c r="J938" s="123" t="str">
        <f t="shared" si="58"/>
        <v/>
      </c>
      <c r="K938" s="123" t="str">
        <f t="shared" si="59"/>
        <v/>
      </c>
      <c r="L938" s="123" t="str">
        <f t="shared" si="60"/>
        <v/>
      </c>
    </row>
    <row r="939" spans="9:12" x14ac:dyDescent="0.25">
      <c r="I939" s="123" t="str">
        <f t="shared" si="57"/>
        <v/>
      </c>
      <c r="J939" s="123" t="str">
        <f t="shared" si="58"/>
        <v/>
      </c>
      <c r="K939" s="123" t="str">
        <f t="shared" si="59"/>
        <v/>
      </c>
      <c r="L939" s="123" t="str">
        <f t="shared" si="60"/>
        <v/>
      </c>
    </row>
    <row r="940" spans="9:12" x14ac:dyDescent="0.25">
      <c r="I940" s="123" t="str">
        <f t="shared" si="57"/>
        <v/>
      </c>
      <c r="J940" s="123" t="str">
        <f t="shared" si="58"/>
        <v/>
      </c>
      <c r="K940" s="123" t="str">
        <f t="shared" si="59"/>
        <v/>
      </c>
      <c r="L940" s="123" t="str">
        <f t="shared" si="60"/>
        <v/>
      </c>
    </row>
    <row r="941" spans="9:12" x14ac:dyDescent="0.25">
      <c r="I941" s="123" t="str">
        <f t="shared" si="57"/>
        <v/>
      </c>
      <c r="J941" s="123" t="str">
        <f t="shared" si="58"/>
        <v/>
      </c>
      <c r="K941" s="123" t="str">
        <f t="shared" si="59"/>
        <v/>
      </c>
      <c r="L941" s="123" t="str">
        <f t="shared" si="60"/>
        <v/>
      </c>
    </row>
    <row r="942" spans="9:12" x14ac:dyDescent="0.25">
      <c r="I942" s="123" t="str">
        <f t="shared" si="57"/>
        <v/>
      </c>
      <c r="J942" s="123" t="str">
        <f t="shared" si="58"/>
        <v/>
      </c>
      <c r="K942" s="123" t="str">
        <f t="shared" si="59"/>
        <v/>
      </c>
      <c r="L942" s="123" t="str">
        <f t="shared" si="60"/>
        <v/>
      </c>
    </row>
    <row r="943" spans="9:12" x14ac:dyDescent="0.25">
      <c r="I943" s="123" t="str">
        <f t="shared" si="57"/>
        <v/>
      </c>
      <c r="J943" s="123" t="str">
        <f t="shared" si="58"/>
        <v/>
      </c>
      <c r="K943" s="123" t="str">
        <f t="shared" si="59"/>
        <v/>
      </c>
      <c r="L943" s="123" t="str">
        <f t="shared" si="60"/>
        <v/>
      </c>
    </row>
    <row r="944" spans="9:12" x14ac:dyDescent="0.25">
      <c r="I944" s="123" t="str">
        <f t="shared" si="57"/>
        <v/>
      </c>
      <c r="J944" s="123" t="str">
        <f t="shared" si="58"/>
        <v/>
      </c>
      <c r="K944" s="123" t="str">
        <f t="shared" si="59"/>
        <v/>
      </c>
      <c r="L944" s="123" t="str">
        <f t="shared" si="60"/>
        <v/>
      </c>
    </row>
    <row r="945" spans="9:12" x14ac:dyDescent="0.25">
      <c r="I945" s="123" t="str">
        <f t="shared" si="57"/>
        <v/>
      </c>
      <c r="J945" s="123" t="str">
        <f t="shared" si="58"/>
        <v/>
      </c>
      <c r="K945" s="123" t="str">
        <f t="shared" si="59"/>
        <v/>
      </c>
      <c r="L945" s="123" t="str">
        <f t="shared" si="60"/>
        <v/>
      </c>
    </row>
    <row r="946" spans="9:12" x14ac:dyDescent="0.25">
      <c r="I946" s="123" t="str">
        <f t="shared" si="57"/>
        <v/>
      </c>
      <c r="J946" s="123" t="str">
        <f t="shared" si="58"/>
        <v/>
      </c>
      <c r="K946" s="123" t="str">
        <f t="shared" si="59"/>
        <v/>
      </c>
      <c r="L946" s="123" t="str">
        <f t="shared" si="60"/>
        <v/>
      </c>
    </row>
    <row r="947" spans="9:12" x14ac:dyDescent="0.25">
      <c r="I947" s="123" t="str">
        <f t="shared" si="57"/>
        <v/>
      </c>
      <c r="J947" s="123" t="str">
        <f t="shared" si="58"/>
        <v/>
      </c>
      <c r="K947" s="123" t="str">
        <f t="shared" si="59"/>
        <v/>
      </c>
      <c r="L947" s="123" t="str">
        <f t="shared" si="60"/>
        <v/>
      </c>
    </row>
    <row r="948" spans="9:12" x14ac:dyDescent="0.25">
      <c r="I948" s="123" t="str">
        <f t="shared" si="57"/>
        <v/>
      </c>
      <c r="J948" s="123" t="str">
        <f t="shared" si="58"/>
        <v/>
      </c>
      <c r="K948" s="123" t="str">
        <f t="shared" si="59"/>
        <v/>
      </c>
      <c r="L948" s="123" t="str">
        <f t="shared" si="60"/>
        <v/>
      </c>
    </row>
    <row r="949" spans="9:12" x14ac:dyDescent="0.25">
      <c r="I949" s="123" t="str">
        <f t="shared" si="57"/>
        <v/>
      </c>
      <c r="J949" s="123" t="str">
        <f t="shared" si="58"/>
        <v/>
      </c>
      <c r="K949" s="123" t="str">
        <f t="shared" si="59"/>
        <v/>
      </c>
      <c r="L949" s="123" t="str">
        <f t="shared" si="60"/>
        <v/>
      </c>
    </row>
    <row r="950" spans="9:12" x14ac:dyDescent="0.25">
      <c r="I950" s="123" t="str">
        <f t="shared" si="57"/>
        <v/>
      </c>
      <c r="J950" s="123" t="str">
        <f t="shared" si="58"/>
        <v/>
      </c>
      <c r="K950" s="123" t="str">
        <f t="shared" si="59"/>
        <v/>
      </c>
      <c r="L950" s="123" t="str">
        <f t="shared" si="60"/>
        <v/>
      </c>
    </row>
    <row r="951" spans="9:12" x14ac:dyDescent="0.25">
      <c r="I951" s="123" t="str">
        <f t="shared" si="57"/>
        <v/>
      </c>
      <c r="J951" s="123" t="str">
        <f t="shared" si="58"/>
        <v/>
      </c>
      <c r="K951" s="123" t="str">
        <f t="shared" si="59"/>
        <v/>
      </c>
      <c r="L951" s="123" t="str">
        <f t="shared" si="60"/>
        <v/>
      </c>
    </row>
    <row r="952" spans="9:12" x14ac:dyDescent="0.25">
      <c r="I952" s="123" t="str">
        <f t="shared" si="57"/>
        <v/>
      </c>
      <c r="J952" s="123" t="str">
        <f t="shared" si="58"/>
        <v/>
      </c>
      <c r="K952" s="123" t="str">
        <f t="shared" si="59"/>
        <v/>
      </c>
      <c r="L952" s="123" t="str">
        <f t="shared" si="60"/>
        <v/>
      </c>
    </row>
    <row r="953" spans="9:12" x14ac:dyDescent="0.25">
      <c r="I953" s="123" t="str">
        <f t="shared" si="57"/>
        <v/>
      </c>
      <c r="J953" s="123" t="str">
        <f t="shared" si="58"/>
        <v/>
      </c>
      <c r="K953" s="123" t="str">
        <f t="shared" si="59"/>
        <v/>
      </c>
      <c r="L953" s="123" t="str">
        <f t="shared" si="60"/>
        <v/>
      </c>
    </row>
    <row r="954" spans="9:12" x14ac:dyDescent="0.25">
      <c r="I954" s="123" t="str">
        <f t="shared" si="57"/>
        <v/>
      </c>
      <c r="J954" s="123" t="str">
        <f t="shared" si="58"/>
        <v/>
      </c>
      <c r="K954" s="123" t="str">
        <f t="shared" si="59"/>
        <v/>
      </c>
      <c r="L954" s="123" t="str">
        <f t="shared" si="60"/>
        <v/>
      </c>
    </row>
    <row r="955" spans="9:12" x14ac:dyDescent="0.25">
      <c r="I955" s="123" t="str">
        <f t="shared" si="57"/>
        <v/>
      </c>
      <c r="J955" s="123" t="str">
        <f t="shared" si="58"/>
        <v/>
      </c>
      <c r="K955" s="123" t="str">
        <f t="shared" si="59"/>
        <v/>
      </c>
      <c r="L955" s="123" t="str">
        <f t="shared" si="60"/>
        <v/>
      </c>
    </row>
    <row r="956" spans="9:12" x14ac:dyDescent="0.25">
      <c r="I956" s="123" t="str">
        <f t="shared" si="57"/>
        <v/>
      </c>
      <c r="J956" s="123" t="str">
        <f t="shared" si="58"/>
        <v/>
      </c>
      <c r="K956" s="123" t="str">
        <f t="shared" si="59"/>
        <v/>
      </c>
      <c r="L956" s="123" t="str">
        <f t="shared" si="60"/>
        <v/>
      </c>
    </row>
    <row r="957" spans="9:12" x14ac:dyDescent="0.25">
      <c r="I957" s="123" t="str">
        <f t="shared" si="57"/>
        <v/>
      </c>
      <c r="J957" s="123" t="str">
        <f t="shared" si="58"/>
        <v/>
      </c>
      <c r="K957" s="123" t="str">
        <f t="shared" si="59"/>
        <v/>
      </c>
      <c r="L957" s="123" t="str">
        <f t="shared" si="60"/>
        <v/>
      </c>
    </row>
    <row r="958" spans="9:12" x14ac:dyDescent="0.25">
      <c r="I958" s="123" t="str">
        <f t="shared" si="57"/>
        <v/>
      </c>
      <c r="J958" s="123" t="str">
        <f t="shared" si="58"/>
        <v/>
      </c>
      <c r="K958" s="123" t="str">
        <f t="shared" si="59"/>
        <v/>
      </c>
      <c r="L958" s="123" t="str">
        <f t="shared" si="60"/>
        <v/>
      </c>
    </row>
    <row r="959" spans="9:12" x14ac:dyDescent="0.25">
      <c r="I959" s="123" t="str">
        <f t="shared" si="57"/>
        <v/>
      </c>
      <c r="J959" s="123" t="str">
        <f t="shared" si="58"/>
        <v/>
      </c>
      <c r="K959" s="123" t="str">
        <f t="shared" si="59"/>
        <v/>
      </c>
      <c r="L959" s="123" t="str">
        <f t="shared" si="60"/>
        <v/>
      </c>
    </row>
    <row r="960" spans="9:12" x14ac:dyDescent="0.25">
      <c r="I960" s="123" t="str">
        <f t="shared" si="57"/>
        <v/>
      </c>
      <c r="J960" s="123" t="str">
        <f t="shared" si="58"/>
        <v/>
      </c>
      <c r="K960" s="123" t="str">
        <f t="shared" si="59"/>
        <v/>
      </c>
      <c r="L960" s="123" t="str">
        <f t="shared" si="60"/>
        <v/>
      </c>
    </row>
    <row r="961" spans="9:12" x14ac:dyDescent="0.25">
      <c r="I961" s="123" t="str">
        <f t="shared" si="57"/>
        <v/>
      </c>
      <c r="J961" s="123" t="str">
        <f t="shared" si="58"/>
        <v/>
      </c>
      <c r="K961" s="123" t="str">
        <f t="shared" si="59"/>
        <v/>
      </c>
      <c r="L961" s="123" t="str">
        <f t="shared" si="60"/>
        <v/>
      </c>
    </row>
    <row r="962" spans="9:12" x14ac:dyDescent="0.25">
      <c r="I962" s="123" t="str">
        <f t="shared" si="57"/>
        <v/>
      </c>
      <c r="J962" s="123" t="str">
        <f t="shared" si="58"/>
        <v/>
      </c>
      <c r="K962" s="123" t="str">
        <f t="shared" si="59"/>
        <v/>
      </c>
      <c r="L962" s="123" t="str">
        <f t="shared" si="60"/>
        <v/>
      </c>
    </row>
    <row r="963" spans="9:12" x14ac:dyDescent="0.25">
      <c r="I963" s="123" t="str">
        <f t="shared" si="57"/>
        <v/>
      </c>
      <c r="J963" s="123" t="str">
        <f t="shared" si="58"/>
        <v/>
      </c>
      <c r="K963" s="123" t="str">
        <f t="shared" si="59"/>
        <v/>
      </c>
      <c r="L963" s="123" t="str">
        <f t="shared" si="60"/>
        <v/>
      </c>
    </row>
    <row r="964" spans="9:12" x14ac:dyDescent="0.25">
      <c r="I964" s="123" t="str">
        <f t="shared" si="57"/>
        <v/>
      </c>
      <c r="J964" s="123" t="str">
        <f t="shared" si="58"/>
        <v/>
      </c>
      <c r="K964" s="123" t="str">
        <f t="shared" si="59"/>
        <v/>
      </c>
      <c r="L964" s="123" t="str">
        <f t="shared" si="60"/>
        <v/>
      </c>
    </row>
    <row r="965" spans="9:12" x14ac:dyDescent="0.25">
      <c r="I965" s="123" t="str">
        <f t="shared" ref="I965:I1028" si="61">IF(AND(ISBLANK($E965),NOT(ISBLANK($B965)),$D965="S"),$B965,"")</f>
        <v/>
      </c>
      <c r="J965" s="123" t="str">
        <f t="shared" si="58"/>
        <v/>
      </c>
      <c r="K965" s="123" t="str">
        <f t="shared" si="59"/>
        <v/>
      </c>
      <c r="L965" s="123" t="str">
        <f t="shared" si="60"/>
        <v/>
      </c>
    </row>
    <row r="966" spans="9:12" x14ac:dyDescent="0.25">
      <c r="I966" s="123" t="str">
        <f t="shared" si="61"/>
        <v/>
      </c>
      <c r="J966" s="123" t="str">
        <f t="shared" si="58"/>
        <v/>
      </c>
      <c r="K966" s="123" t="str">
        <f t="shared" si="59"/>
        <v/>
      </c>
      <c r="L966" s="123" t="str">
        <f t="shared" si="60"/>
        <v/>
      </c>
    </row>
    <row r="967" spans="9:12" x14ac:dyDescent="0.25">
      <c r="I967" s="123" t="str">
        <f t="shared" si="61"/>
        <v/>
      </c>
      <c r="J967" s="123" t="str">
        <f t="shared" si="58"/>
        <v/>
      </c>
      <c r="K967" s="123" t="str">
        <f t="shared" si="59"/>
        <v/>
      </c>
      <c r="L967" s="123" t="str">
        <f t="shared" si="60"/>
        <v/>
      </c>
    </row>
    <row r="968" spans="9:12" x14ac:dyDescent="0.25">
      <c r="I968" s="123" t="str">
        <f t="shared" si="61"/>
        <v/>
      </c>
      <c r="J968" s="123" t="str">
        <f t="shared" si="58"/>
        <v/>
      </c>
      <c r="K968" s="123" t="str">
        <f t="shared" si="59"/>
        <v/>
      </c>
      <c r="L968" s="123" t="str">
        <f t="shared" si="60"/>
        <v/>
      </c>
    </row>
    <row r="969" spans="9:12" x14ac:dyDescent="0.25">
      <c r="I969" s="123" t="str">
        <f t="shared" si="61"/>
        <v/>
      </c>
      <c r="J969" s="123" t="str">
        <f t="shared" si="58"/>
        <v/>
      </c>
      <c r="K969" s="123" t="str">
        <f t="shared" si="59"/>
        <v/>
      </c>
      <c r="L969" s="123" t="str">
        <f t="shared" si="60"/>
        <v/>
      </c>
    </row>
    <row r="970" spans="9:12" x14ac:dyDescent="0.25">
      <c r="I970" s="123" t="str">
        <f t="shared" si="61"/>
        <v/>
      </c>
      <c r="J970" s="123" t="str">
        <f t="shared" ref="J970:J1033" si="62">IF(AND($E970="X",NOT(ISBLANK($B970)),$D970="S"),$B970,"")</f>
        <v/>
      </c>
      <c r="K970" s="123" t="str">
        <f t="shared" ref="K970:K1033" si="63">IF(AND(ISBLANK($E970),NOT(ISBLANK($B970)),$D970="D"),$B970,"")</f>
        <v/>
      </c>
      <c r="L970" s="123" t="str">
        <f t="shared" ref="L970:L1033" si="64">IF(AND($E970="X",NOT(ISBLANK($B970)),$D970="D"),$B970,"")</f>
        <v/>
      </c>
    </row>
    <row r="971" spans="9:12" x14ac:dyDescent="0.25">
      <c r="I971" s="123" t="str">
        <f t="shared" si="61"/>
        <v/>
      </c>
      <c r="J971" s="123" t="str">
        <f t="shared" si="62"/>
        <v/>
      </c>
      <c r="K971" s="123" t="str">
        <f t="shared" si="63"/>
        <v/>
      </c>
      <c r="L971" s="123" t="str">
        <f t="shared" si="64"/>
        <v/>
      </c>
    </row>
    <row r="972" spans="9:12" x14ac:dyDescent="0.25">
      <c r="I972" s="123" t="str">
        <f t="shared" si="61"/>
        <v/>
      </c>
      <c r="J972" s="123" t="str">
        <f t="shared" si="62"/>
        <v/>
      </c>
      <c r="K972" s="123" t="str">
        <f t="shared" si="63"/>
        <v/>
      </c>
      <c r="L972" s="123" t="str">
        <f t="shared" si="64"/>
        <v/>
      </c>
    </row>
    <row r="973" spans="9:12" x14ac:dyDescent="0.25">
      <c r="I973" s="123" t="str">
        <f t="shared" si="61"/>
        <v/>
      </c>
      <c r="J973" s="123" t="str">
        <f t="shared" si="62"/>
        <v/>
      </c>
      <c r="K973" s="123" t="str">
        <f t="shared" si="63"/>
        <v/>
      </c>
      <c r="L973" s="123" t="str">
        <f t="shared" si="64"/>
        <v/>
      </c>
    </row>
    <row r="974" spans="9:12" x14ac:dyDescent="0.25">
      <c r="I974" s="123" t="str">
        <f t="shared" si="61"/>
        <v/>
      </c>
      <c r="J974" s="123" t="str">
        <f t="shared" si="62"/>
        <v/>
      </c>
      <c r="K974" s="123" t="str">
        <f t="shared" si="63"/>
        <v/>
      </c>
      <c r="L974" s="123" t="str">
        <f t="shared" si="64"/>
        <v/>
      </c>
    </row>
    <row r="975" spans="9:12" x14ac:dyDescent="0.25">
      <c r="I975" s="123" t="str">
        <f t="shared" si="61"/>
        <v/>
      </c>
      <c r="J975" s="123" t="str">
        <f t="shared" si="62"/>
        <v/>
      </c>
      <c r="K975" s="123" t="str">
        <f t="shared" si="63"/>
        <v/>
      </c>
      <c r="L975" s="123" t="str">
        <f t="shared" si="64"/>
        <v/>
      </c>
    </row>
    <row r="976" spans="9:12" x14ac:dyDescent="0.25">
      <c r="I976" s="123" t="str">
        <f t="shared" si="61"/>
        <v/>
      </c>
      <c r="J976" s="123" t="str">
        <f t="shared" si="62"/>
        <v/>
      </c>
      <c r="K976" s="123" t="str">
        <f t="shared" si="63"/>
        <v/>
      </c>
      <c r="L976" s="123" t="str">
        <f t="shared" si="64"/>
        <v/>
      </c>
    </row>
    <row r="977" spans="9:12" x14ac:dyDescent="0.25">
      <c r="I977" s="123" t="str">
        <f t="shared" si="61"/>
        <v/>
      </c>
      <c r="J977" s="123" t="str">
        <f t="shared" si="62"/>
        <v/>
      </c>
      <c r="K977" s="123" t="str">
        <f t="shared" si="63"/>
        <v/>
      </c>
      <c r="L977" s="123" t="str">
        <f t="shared" si="64"/>
        <v/>
      </c>
    </row>
    <row r="978" spans="9:12" x14ac:dyDescent="0.25">
      <c r="I978" s="123" t="str">
        <f t="shared" si="61"/>
        <v/>
      </c>
      <c r="J978" s="123" t="str">
        <f t="shared" si="62"/>
        <v/>
      </c>
      <c r="K978" s="123" t="str">
        <f t="shared" si="63"/>
        <v/>
      </c>
      <c r="L978" s="123" t="str">
        <f t="shared" si="64"/>
        <v/>
      </c>
    </row>
    <row r="979" spans="9:12" x14ac:dyDescent="0.25">
      <c r="I979" s="123" t="str">
        <f t="shared" si="61"/>
        <v/>
      </c>
      <c r="J979" s="123" t="str">
        <f t="shared" si="62"/>
        <v/>
      </c>
      <c r="K979" s="123" t="str">
        <f t="shared" si="63"/>
        <v/>
      </c>
      <c r="L979" s="123" t="str">
        <f t="shared" si="64"/>
        <v/>
      </c>
    </row>
    <row r="980" spans="9:12" x14ac:dyDescent="0.25">
      <c r="I980" s="123" t="str">
        <f t="shared" si="61"/>
        <v/>
      </c>
      <c r="J980" s="123" t="str">
        <f t="shared" si="62"/>
        <v/>
      </c>
      <c r="K980" s="123" t="str">
        <f t="shared" si="63"/>
        <v/>
      </c>
      <c r="L980" s="123" t="str">
        <f t="shared" si="64"/>
        <v/>
      </c>
    </row>
    <row r="981" spans="9:12" x14ac:dyDescent="0.25">
      <c r="I981" s="123" t="str">
        <f t="shared" si="61"/>
        <v/>
      </c>
      <c r="J981" s="123" t="str">
        <f t="shared" si="62"/>
        <v/>
      </c>
      <c r="K981" s="123" t="str">
        <f t="shared" si="63"/>
        <v/>
      </c>
      <c r="L981" s="123" t="str">
        <f t="shared" si="64"/>
        <v/>
      </c>
    </row>
    <row r="982" spans="9:12" x14ac:dyDescent="0.25">
      <c r="I982" s="123" t="str">
        <f t="shared" si="61"/>
        <v/>
      </c>
      <c r="J982" s="123" t="str">
        <f t="shared" si="62"/>
        <v/>
      </c>
      <c r="K982" s="123" t="str">
        <f t="shared" si="63"/>
        <v/>
      </c>
      <c r="L982" s="123" t="str">
        <f t="shared" si="64"/>
        <v/>
      </c>
    </row>
    <row r="983" spans="9:12" x14ac:dyDescent="0.25">
      <c r="I983" s="123" t="str">
        <f t="shared" si="61"/>
        <v/>
      </c>
      <c r="J983" s="123" t="str">
        <f t="shared" si="62"/>
        <v/>
      </c>
      <c r="K983" s="123" t="str">
        <f t="shared" si="63"/>
        <v/>
      </c>
      <c r="L983" s="123" t="str">
        <f t="shared" si="64"/>
        <v/>
      </c>
    </row>
    <row r="984" spans="9:12" x14ac:dyDescent="0.25">
      <c r="I984" s="123" t="str">
        <f t="shared" si="61"/>
        <v/>
      </c>
      <c r="J984" s="123" t="str">
        <f t="shared" si="62"/>
        <v/>
      </c>
      <c r="K984" s="123" t="str">
        <f t="shared" si="63"/>
        <v/>
      </c>
      <c r="L984" s="123" t="str">
        <f t="shared" si="64"/>
        <v/>
      </c>
    </row>
    <row r="985" spans="9:12" x14ac:dyDescent="0.25">
      <c r="I985" s="123" t="str">
        <f t="shared" si="61"/>
        <v/>
      </c>
      <c r="J985" s="123" t="str">
        <f t="shared" si="62"/>
        <v/>
      </c>
      <c r="K985" s="123" t="str">
        <f t="shared" si="63"/>
        <v/>
      </c>
      <c r="L985" s="123" t="str">
        <f t="shared" si="64"/>
        <v/>
      </c>
    </row>
    <row r="986" spans="9:12" x14ac:dyDescent="0.25">
      <c r="I986" s="123" t="str">
        <f t="shared" si="61"/>
        <v/>
      </c>
      <c r="J986" s="123" t="str">
        <f t="shared" si="62"/>
        <v/>
      </c>
      <c r="K986" s="123" t="str">
        <f t="shared" si="63"/>
        <v/>
      </c>
      <c r="L986" s="123" t="str">
        <f t="shared" si="64"/>
        <v/>
      </c>
    </row>
    <row r="987" spans="9:12" x14ac:dyDescent="0.25">
      <c r="I987" s="123" t="str">
        <f t="shared" si="61"/>
        <v/>
      </c>
      <c r="J987" s="123" t="str">
        <f t="shared" si="62"/>
        <v/>
      </c>
      <c r="K987" s="123" t="str">
        <f t="shared" si="63"/>
        <v/>
      </c>
      <c r="L987" s="123" t="str">
        <f t="shared" si="64"/>
        <v/>
      </c>
    </row>
    <row r="988" spans="9:12" x14ac:dyDescent="0.25">
      <c r="I988" s="123" t="str">
        <f t="shared" si="61"/>
        <v/>
      </c>
      <c r="J988" s="123" t="str">
        <f t="shared" si="62"/>
        <v/>
      </c>
      <c r="K988" s="123" t="str">
        <f t="shared" si="63"/>
        <v/>
      </c>
      <c r="L988" s="123" t="str">
        <f t="shared" si="64"/>
        <v/>
      </c>
    </row>
    <row r="989" spans="9:12" x14ac:dyDescent="0.25">
      <c r="I989" s="123" t="str">
        <f t="shared" si="61"/>
        <v/>
      </c>
      <c r="J989" s="123" t="str">
        <f t="shared" si="62"/>
        <v/>
      </c>
      <c r="K989" s="123" t="str">
        <f t="shared" si="63"/>
        <v/>
      </c>
      <c r="L989" s="123" t="str">
        <f t="shared" si="64"/>
        <v/>
      </c>
    </row>
    <row r="990" spans="9:12" x14ac:dyDescent="0.25">
      <c r="I990" s="123" t="str">
        <f t="shared" si="61"/>
        <v/>
      </c>
      <c r="J990" s="123" t="str">
        <f t="shared" si="62"/>
        <v/>
      </c>
      <c r="K990" s="123" t="str">
        <f t="shared" si="63"/>
        <v/>
      </c>
      <c r="L990" s="123" t="str">
        <f t="shared" si="64"/>
        <v/>
      </c>
    </row>
    <row r="991" spans="9:12" x14ac:dyDescent="0.25">
      <c r="I991" s="123" t="str">
        <f t="shared" si="61"/>
        <v/>
      </c>
      <c r="J991" s="123" t="str">
        <f t="shared" si="62"/>
        <v/>
      </c>
      <c r="K991" s="123" t="str">
        <f t="shared" si="63"/>
        <v/>
      </c>
      <c r="L991" s="123" t="str">
        <f t="shared" si="64"/>
        <v/>
      </c>
    </row>
    <row r="992" spans="9:12" x14ac:dyDescent="0.25">
      <c r="I992" s="123" t="str">
        <f t="shared" si="61"/>
        <v/>
      </c>
      <c r="J992" s="123" t="str">
        <f t="shared" si="62"/>
        <v/>
      </c>
      <c r="K992" s="123" t="str">
        <f t="shared" si="63"/>
        <v/>
      </c>
      <c r="L992" s="123" t="str">
        <f t="shared" si="64"/>
        <v/>
      </c>
    </row>
    <row r="993" spans="9:12" x14ac:dyDescent="0.25">
      <c r="I993" s="123" t="str">
        <f t="shared" si="61"/>
        <v/>
      </c>
      <c r="J993" s="123" t="str">
        <f t="shared" si="62"/>
        <v/>
      </c>
      <c r="K993" s="123" t="str">
        <f t="shared" si="63"/>
        <v/>
      </c>
      <c r="L993" s="123" t="str">
        <f t="shared" si="64"/>
        <v/>
      </c>
    </row>
    <row r="994" spans="9:12" x14ac:dyDescent="0.25">
      <c r="I994" s="123" t="str">
        <f t="shared" si="61"/>
        <v/>
      </c>
      <c r="J994" s="123" t="str">
        <f t="shared" si="62"/>
        <v/>
      </c>
      <c r="K994" s="123" t="str">
        <f t="shared" si="63"/>
        <v/>
      </c>
      <c r="L994" s="123" t="str">
        <f t="shared" si="64"/>
        <v/>
      </c>
    </row>
    <row r="995" spans="9:12" x14ac:dyDescent="0.25">
      <c r="I995" s="123" t="str">
        <f t="shared" si="61"/>
        <v/>
      </c>
      <c r="J995" s="123" t="str">
        <f t="shared" si="62"/>
        <v/>
      </c>
      <c r="K995" s="123" t="str">
        <f t="shared" si="63"/>
        <v/>
      </c>
      <c r="L995" s="123" t="str">
        <f t="shared" si="64"/>
        <v/>
      </c>
    </row>
    <row r="996" spans="9:12" x14ac:dyDescent="0.25">
      <c r="I996" s="123" t="str">
        <f t="shared" si="61"/>
        <v/>
      </c>
      <c r="J996" s="123" t="str">
        <f t="shared" si="62"/>
        <v/>
      </c>
      <c r="K996" s="123" t="str">
        <f t="shared" si="63"/>
        <v/>
      </c>
      <c r="L996" s="123" t="str">
        <f t="shared" si="64"/>
        <v/>
      </c>
    </row>
    <row r="997" spans="9:12" x14ac:dyDescent="0.25">
      <c r="I997" s="123" t="str">
        <f t="shared" si="61"/>
        <v/>
      </c>
      <c r="J997" s="123" t="str">
        <f t="shared" si="62"/>
        <v/>
      </c>
      <c r="K997" s="123" t="str">
        <f t="shared" si="63"/>
        <v/>
      </c>
      <c r="L997" s="123" t="str">
        <f t="shared" si="64"/>
        <v/>
      </c>
    </row>
    <row r="998" spans="9:12" x14ac:dyDescent="0.25">
      <c r="I998" s="123" t="str">
        <f t="shared" si="61"/>
        <v/>
      </c>
      <c r="J998" s="123" t="str">
        <f t="shared" si="62"/>
        <v/>
      </c>
      <c r="K998" s="123" t="str">
        <f t="shared" si="63"/>
        <v/>
      </c>
      <c r="L998" s="123" t="str">
        <f t="shared" si="64"/>
        <v/>
      </c>
    </row>
    <row r="999" spans="9:12" x14ac:dyDescent="0.25">
      <c r="I999" s="123" t="str">
        <f t="shared" si="61"/>
        <v/>
      </c>
      <c r="J999" s="123" t="str">
        <f t="shared" si="62"/>
        <v/>
      </c>
      <c r="K999" s="123" t="str">
        <f t="shared" si="63"/>
        <v/>
      </c>
      <c r="L999" s="123" t="str">
        <f t="shared" si="64"/>
        <v/>
      </c>
    </row>
    <row r="1000" spans="9:12" x14ac:dyDescent="0.25">
      <c r="I1000" s="123" t="str">
        <f t="shared" si="61"/>
        <v/>
      </c>
      <c r="J1000" s="123" t="str">
        <f t="shared" si="62"/>
        <v/>
      </c>
      <c r="K1000" s="123" t="str">
        <f t="shared" si="63"/>
        <v/>
      </c>
      <c r="L1000" s="123" t="str">
        <f t="shared" si="64"/>
        <v/>
      </c>
    </row>
    <row r="1001" spans="9:12" x14ac:dyDescent="0.25">
      <c r="I1001" s="123" t="str">
        <f t="shared" si="61"/>
        <v/>
      </c>
      <c r="J1001" s="123" t="str">
        <f t="shared" si="62"/>
        <v/>
      </c>
      <c r="K1001" s="123" t="str">
        <f t="shared" si="63"/>
        <v/>
      </c>
      <c r="L1001" s="123" t="str">
        <f t="shared" si="64"/>
        <v/>
      </c>
    </row>
    <row r="1002" spans="9:12" x14ac:dyDescent="0.25">
      <c r="I1002" s="123" t="str">
        <f t="shared" si="61"/>
        <v/>
      </c>
      <c r="J1002" s="123" t="str">
        <f t="shared" si="62"/>
        <v/>
      </c>
      <c r="K1002" s="123" t="str">
        <f t="shared" si="63"/>
        <v/>
      </c>
      <c r="L1002" s="123" t="str">
        <f t="shared" si="64"/>
        <v/>
      </c>
    </row>
    <row r="1003" spans="9:12" x14ac:dyDescent="0.25">
      <c r="I1003" s="123" t="str">
        <f t="shared" si="61"/>
        <v/>
      </c>
      <c r="J1003" s="123" t="str">
        <f t="shared" si="62"/>
        <v/>
      </c>
      <c r="K1003" s="123" t="str">
        <f t="shared" si="63"/>
        <v/>
      </c>
      <c r="L1003" s="123" t="str">
        <f t="shared" si="64"/>
        <v/>
      </c>
    </row>
    <row r="1004" spans="9:12" x14ac:dyDescent="0.25">
      <c r="I1004" s="123" t="str">
        <f t="shared" si="61"/>
        <v/>
      </c>
      <c r="J1004" s="123" t="str">
        <f t="shared" si="62"/>
        <v/>
      </c>
      <c r="K1004" s="123" t="str">
        <f t="shared" si="63"/>
        <v/>
      </c>
      <c r="L1004" s="123" t="str">
        <f t="shared" si="64"/>
        <v/>
      </c>
    </row>
    <row r="1005" spans="9:12" x14ac:dyDescent="0.25">
      <c r="I1005" s="123" t="str">
        <f t="shared" si="61"/>
        <v/>
      </c>
      <c r="J1005" s="123" t="str">
        <f t="shared" si="62"/>
        <v/>
      </c>
      <c r="K1005" s="123" t="str">
        <f t="shared" si="63"/>
        <v/>
      </c>
      <c r="L1005" s="123" t="str">
        <f t="shared" si="64"/>
        <v/>
      </c>
    </row>
    <row r="1006" spans="9:12" x14ac:dyDescent="0.25">
      <c r="I1006" s="123" t="str">
        <f t="shared" si="61"/>
        <v/>
      </c>
      <c r="J1006" s="123" t="str">
        <f t="shared" si="62"/>
        <v/>
      </c>
      <c r="K1006" s="123" t="str">
        <f t="shared" si="63"/>
        <v/>
      </c>
      <c r="L1006" s="123" t="str">
        <f t="shared" si="64"/>
        <v/>
      </c>
    </row>
    <row r="1007" spans="9:12" x14ac:dyDescent="0.25">
      <c r="I1007" s="123" t="str">
        <f t="shared" si="61"/>
        <v/>
      </c>
      <c r="J1007" s="123" t="str">
        <f t="shared" si="62"/>
        <v/>
      </c>
      <c r="K1007" s="123" t="str">
        <f t="shared" si="63"/>
        <v/>
      </c>
      <c r="L1007" s="123" t="str">
        <f t="shared" si="64"/>
        <v/>
      </c>
    </row>
    <row r="1008" spans="9:12" x14ac:dyDescent="0.25">
      <c r="I1008" s="123" t="str">
        <f t="shared" si="61"/>
        <v/>
      </c>
      <c r="J1008" s="123" t="str">
        <f t="shared" si="62"/>
        <v/>
      </c>
      <c r="K1008" s="123" t="str">
        <f t="shared" si="63"/>
        <v/>
      </c>
      <c r="L1008" s="123" t="str">
        <f t="shared" si="64"/>
        <v/>
      </c>
    </row>
    <row r="1009" spans="9:12" x14ac:dyDescent="0.25">
      <c r="I1009" s="123" t="str">
        <f t="shared" si="61"/>
        <v/>
      </c>
      <c r="J1009" s="123" t="str">
        <f t="shared" si="62"/>
        <v/>
      </c>
      <c r="K1009" s="123" t="str">
        <f t="shared" si="63"/>
        <v/>
      </c>
      <c r="L1009" s="123" t="str">
        <f t="shared" si="64"/>
        <v/>
      </c>
    </row>
    <row r="1010" spans="9:12" x14ac:dyDescent="0.25">
      <c r="I1010" s="123" t="str">
        <f t="shared" si="61"/>
        <v/>
      </c>
      <c r="J1010" s="123" t="str">
        <f t="shared" si="62"/>
        <v/>
      </c>
      <c r="K1010" s="123" t="str">
        <f t="shared" si="63"/>
        <v/>
      </c>
      <c r="L1010" s="123" t="str">
        <f t="shared" si="64"/>
        <v/>
      </c>
    </row>
    <row r="1011" spans="9:12" x14ac:dyDescent="0.25">
      <c r="I1011" s="123" t="str">
        <f t="shared" si="61"/>
        <v/>
      </c>
      <c r="J1011" s="123" t="str">
        <f t="shared" si="62"/>
        <v/>
      </c>
      <c r="K1011" s="123" t="str">
        <f t="shared" si="63"/>
        <v/>
      </c>
      <c r="L1011" s="123" t="str">
        <f t="shared" si="64"/>
        <v/>
      </c>
    </row>
    <row r="1012" spans="9:12" x14ac:dyDescent="0.25">
      <c r="I1012" s="123" t="str">
        <f t="shared" si="61"/>
        <v/>
      </c>
      <c r="J1012" s="123" t="str">
        <f t="shared" si="62"/>
        <v/>
      </c>
      <c r="K1012" s="123" t="str">
        <f t="shared" si="63"/>
        <v/>
      </c>
      <c r="L1012" s="123" t="str">
        <f t="shared" si="64"/>
        <v/>
      </c>
    </row>
    <row r="1013" spans="9:12" x14ac:dyDescent="0.25">
      <c r="I1013" s="123" t="str">
        <f t="shared" si="61"/>
        <v/>
      </c>
      <c r="J1013" s="123" t="str">
        <f t="shared" si="62"/>
        <v/>
      </c>
      <c r="K1013" s="123" t="str">
        <f t="shared" si="63"/>
        <v/>
      </c>
      <c r="L1013" s="123" t="str">
        <f t="shared" si="64"/>
        <v/>
      </c>
    </row>
    <row r="1014" spans="9:12" x14ac:dyDescent="0.25">
      <c r="I1014" s="123" t="str">
        <f t="shared" si="61"/>
        <v/>
      </c>
      <c r="J1014" s="123" t="str">
        <f t="shared" si="62"/>
        <v/>
      </c>
      <c r="K1014" s="123" t="str">
        <f t="shared" si="63"/>
        <v/>
      </c>
      <c r="L1014" s="123" t="str">
        <f t="shared" si="64"/>
        <v/>
      </c>
    </row>
    <row r="1015" spans="9:12" x14ac:dyDescent="0.25">
      <c r="I1015" s="123" t="str">
        <f t="shared" si="61"/>
        <v/>
      </c>
      <c r="J1015" s="123" t="str">
        <f t="shared" si="62"/>
        <v/>
      </c>
      <c r="K1015" s="123" t="str">
        <f t="shared" si="63"/>
        <v/>
      </c>
      <c r="L1015" s="123" t="str">
        <f t="shared" si="64"/>
        <v/>
      </c>
    </row>
    <row r="1016" spans="9:12" x14ac:dyDescent="0.25">
      <c r="I1016" s="123" t="str">
        <f t="shared" si="61"/>
        <v/>
      </c>
      <c r="J1016" s="123" t="str">
        <f t="shared" si="62"/>
        <v/>
      </c>
      <c r="K1016" s="123" t="str">
        <f t="shared" si="63"/>
        <v/>
      </c>
      <c r="L1016" s="123" t="str">
        <f t="shared" si="64"/>
        <v/>
      </c>
    </row>
    <row r="1017" spans="9:12" x14ac:dyDescent="0.25">
      <c r="I1017" s="123" t="str">
        <f t="shared" si="61"/>
        <v/>
      </c>
      <c r="J1017" s="123" t="str">
        <f t="shared" si="62"/>
        <v/>
      </c>
      <c r="K1017" s="123" t="str">
        <f t="shared" si="63"/>
        <v/>
      </c>
      <c r="L1017" s="123" t="str">
        <f t="shared" si="64"/>
        <v/>
      </c>
    </row>
    <row r="1018" spans="9:12" x14ac:dyDescent="0.25">
      <c r="I1018" s="123" t="str">
        <f t="shared" si="61"/>
        <v/>
      </c>
      <c r="J1018" s="123" t="str">
        <f t="shared" si="62"/>
        <v/>
      </c>
      <c r="K1018" s="123" t="str">
        <f t="shared" si="63"/>
        <v/>
      </c>
      <c r="L1018" s="123" t="str">
        <f t="shared" si="64"/>
        <v/>
      </c>
    </row>
    <row r="1019" spans="9:12" x14ac:dyDescent="0.25">
      <c r="I1019" s="123" t="str">
        <f t="shared" si="61"/>
        <v/>
      </c>
      <c r="J1019" s="123" t="str">
        <f t="shared" si="62"/>
        <v/>
      </c>
      <c r="K1019" s="123" t="str">
        <f t="shared" si="63"/>
        <v/>
      </c>
      <c r="L1019" s="123" t="str">
        <f t="shared" si="64"/>
        <v/>
      </c>
    </row>
    <row r="1020" spans="9:12" x14ac:dyDescent="0.25">
      <c r="I1020" s="123" t="str">
        <f t="shared" si="61"/>
        <v/>
      </c>
      <c r="J1020" s="123" t="str">
        <f t="shared" si="62"/>
        <v/>
      </c>
      <c r="K1020" s="123" t="str">
        <f t="shared" si="63"/>
        <v/>
      </c>
      <c r="L1020" s="123" t="str">
        <f t="shared" si="64"/>
        <v/>
      </c>
    </row>
    <row r="1021" spans="9:12" x14ac:dyDescent="0.25">
      <c r="I1021" s="123" t="str">
        <f t="shared" si="61"/>
        <v/>
      </c>
      <c r="J1021" s="123" t="str">
        <f t="shared" si="62"/>
        <v/>
      </c>
      <c r="K1021" s="123" t="str">
        <f t="shared" si="63"/>
        <v/>
      </c>
      <c r="L1021" s="123" t="str">
        <f t="shared" si="64"/>
        <v/>
      </c>
    </row>
    <row r="1022" spans="9:12" x14ac:dyDescent="0.25">
      <c r="I1022" s="123" t="str">
        <f t="shared" si="61"/>
        <v/>
      </c>
      <c r="J1022" s="123" t="str">
        <f t="shared" si="62"/>
        <v/>
      </c>
      <c r="K1022" s="123" t="str">
        <f t="shared" si="63"/>
        <v/>
      </c>
      <c r="L1022" s="123" t="str">
        <f t="shared" si="64"/>
        <v/>
      </c>
    </row>
    <row r="1023" spans="9:12" x14ac:dyDescent="0.25">
      <c r="I1023" s="123" t="str">
        <f t="shared" si="61"/>
        <v/>
      </c>
      <c r="J1023" s="123" t="str">
        <f t="shared" si="62"/>
        <v/>
      </c>
      <c r="K1023" s="123" t="str">
        <f t="shared" si="63"/>
        <v/>
      </c>
      <c r="L1023" s="123" t="str">
        <f t="shared" si="64"/>
        <v/>
      </c>
    </row>
    <row r="1024" spans="9:12" x14ac:dyDescent="0.25">
      <c r="I1024" s="123" t="str">
        <f t="shared" si="61"/>
        <v/>
      </c>
      <c r="J1024" s="123" t="str">
        <f t="shared" si="62"/>
        <v/>
      </c>
      <c r="K1024" s="123" t="str">
        <f t="shared" si="63"/>
        <v/>
      </c>
      <c r="L1024" s="123" t="str">
        <f t="shared" si="64"/>
        <v/>
      </c>
    </row>
    <row r="1025" spans="9:12" x14ac:dyDescent="0.25">
      <c r="I1025" s="123" t="str">
        <f t="shared" si="61"/>
        <v/>
      </c>
      <c r="J1025" s="123" t="str">
        <f t="shared" si="62"/>
        <v/>
      </c>
      <c r="K1025" s="123" t="str">
        <f t="shared" si="63"/>
        <v/>
      </c>
      <c r="L1025" s="123" t="str">
        <f t="shared" si="64"/>
        <v/>
      </c>
    </row>
    <row r="1026" spans="9:12" x14ac:dyDescent="0.25">
      <c r="I1026" s="123" t="str">
        <f t="shared" si="61"/>
        <v/>
      </c>
      <c r="J1026" s="123" t="str">
        <f t="shared" si="62"/>
        <v/>
      </c>
      <c r="K1026" s="123" t="str">
        <f t="shared" si="63"/>
        <v/>
      </c>
      <c r="L1026" s="123" t="str">
        <f t="shared" si="64"/>
        <v/>
      </c>
    </row>
    <row r="1027" spans="9:12" x14ac:dyDescent="0.25">
      <c r="I1027" s="123" t="str">
        <f t="shared" si="61"/>
        <v/>
      </c>
      <c r="J1027" s="123" t="str">
        <f t="shared" si="62"/>
        <v/>
      </c>
      <c r="K1027" s="123" t="str">
        <f t="shared" si="63"/>
        <v/>
      </c>
      <c r="L1027" s="123" t="str">
        <f t="shared" si="64"/>
        <v/>
      </c>
    </row>
    <row r="1028" spans="9:12" x14ac:dyDescent="0.25">
      <c r="I1028" s="123" t="str">
        <f t="shared" si="61"/>
        <v/>
      </c>
      <c r="J1028" s="123" t="str">
        <f t="shared" si="62"/>
        <v/>
      </c>
      <c r="K1028" s="123" t="str">
        <f t="shared" si="63"/>
        <v/>
      </c>
      <c r="L1028" s="123" t="str">
        <f t="shared" si="64"/>
        <v/>
      </c>
    </row>
    <row r="1029" spans="9:12" x14ac:dyDescent="0.25">
      <c r="I1029" s="123" t="str">
        <f t="shared" ref="I1029:I1092" si="65">IF(AND(ISBLANK($E1029),NOT(ISBLANK($B1029)),$D1029="S"),$B1029,"")</f>
        <v/>
      </c>
      <c r="J1029" s="123" t="str">
        <f t="shared" si="62"/>
        <v/>
      </c>
      <c r="K1029" s="123" t="str">
        <f t="shared" si="63"/>
        <v/>
      </c>
      <c r="L1029" s="123" t="str">
        <f t="shared" si="64"/>
        <v/>
      </c>
    </row>
    <row r="1030" spans="9:12" x14ac:dyDescent="0.25">
      <c r="I1030" s="123" t="str">
        <f t="shared" si="65"/>
        <v/>
      </c>
      <c r="J1030" s="123" t="str">
        <f t="shared" si="62"/>
        <v/>
      </c>
      <c r="K1030" s="123" t="str">
        <f t="shared" si="63"/>
        <v/>
      </c>
      <c r="L1030" s="123" t="str">
        <f t="shared" si="64"/>
        <v/>
      </c>
    </row>
    <row r="1031" spans="9:12" x14ac:dyDescent="0.25">
      <c r="I1031" s="123" t="str">
        <f t="shared" si="65"/>
        <v/>
      </c>
      <c r="J1031" s="123" t="str">
        <f t="shared" si="62"/>
        <v/>
      </c>
      <c r="K1031" s="123" t="str">
        <f t="shared" si="63"/>
        <v/>
      </c>
      <c r="L1031" s="123" t="str">
        <f t="shared" si="64"/>
        <v/>
      </c>
    </row>
    <row r="1032" spans="9:12" x14ac:dyDescent="0.25">
      <c r="I1032" s="123" t="str">
        <f t="shared" si="65"/>
        <v/>
      </c>
      <c r="J1032" s="123" t="str">
        <f t="shared" si="62"/>
        <v/>
      </c>
      <c r="K1032" s="123" t="str">
        <f t="shared" si="63"/>
        <v/>
      </c>
      <c r="L1032" s="123" t="str">
        <f t="shared" si="64"/>
        <v/>
      </c>
    </row>
    <row r="1033" spans="9:12" x14ac:dyDescent="0.25">
      <c r="I1033" s="123" t="str">
        <f t="shared" si="65"/>
        <v/>
      </c>
      <c r="J1033" s="123" t="str">
        <f t="shared" si="62"/>
        <v/>
      </c>
      <c r="K1033" s="123" t="str">
        <f t="shared" si="63"/>
        <v/>
      </c>
      <c r="L1033" s="123" t="str">
        <f t="shared" si="64"/>
        <v/>
      </c>
    </row>
    <row r="1034" spans="9:12" x14ac:dyDescent="0.25">
      <c r="I1034" s="123" t="str">
        <f t="shared" si="65"/>
        <v/>
      </c>
      <c r="J1034" s="123" t="str">
        <f t="shared" ref="J1034:J1097" si="66">IF(AND($E1034="X",NOT(ISBLANK($B1034)),$D1034="S"),$B1034,"")</f>
        <v/>
      </c>
      <c r="K1034" s="123" t="str">
        <f t="shared" ref="K1034:K1097" si="67">IF(AND(ISBLANK($E1034),NOT(ISBLANK($B1034)),$D1034="D"),$B1034,"")</f>
        <v/>
      </c>
      <c r="L1034" s="123" t="str">
        <f t="shared" ref="L1034:L1097" si="68">IF(AND($E1034="X",NOT(ISBLANK($B1034)),$D1034="D"),$B1034,"")</f>
        <v/>
      </c>
    </row>
    <row r="1035" spans="9:12" x14ac:dyDescent="0.25">
      <c r="I1035" s="123" t="str">
        <f t="shared" si="65"/>
        <v/>
      </c>
      <c r="J1035" s="123" t="str">
        <f t="shared" si="66"/>
        <v/>
      </c>
      <c r="K1035" s="123" t="str">
        <f t="shared" si="67"/>
        <v/>
      </c>
      <c r="L1035" s="123" t="str">
        <f t="shared" si="68"/>
        <v/>
      </c>
    </row>
    <row r="1036" spans="9:12" x14ac:dyDescent="0.25">
      <c r="I1036" s="123" t="str">
        <f t="shared" si="65"/>
        <v/>
      </c>
      <c r="J1036" s="123" t="str">
        <f t="shared" si="66"/>
        <v/>
      </c>
      <c r="K1036" s="123" t="str">
        <f t="shared" si="67"/>
        <v/>
      </c>
      <c r="L1036" s="123" t="str">
        <f t="shared" si="68"/>
        <v/>
      </c>
    </row>
    <row r="1037" spans="9:12" x14ac:dyDescent="0.25">
      <c r="I1037" s="123" t="str">
        <f t="shared" si="65"/>
        <v/>
      </c>
      <c r="J1037" s="123" t="str">
        <f t="shared" si="66"/>
        <v/>
      </c>
      <c r="K1037" s="123" t="str">
        <f t="shared" si="67"/>
        <v/>
      </c>
      <c r="L1037" s="123" t="str">
        <f t="shared" si="68"/>
        <v/>
      </c>
    </row>
    <row r="1038" spans="9:12" x14ac:dyDescent="0.25">
      <c r="I1038" s="123" t="str">
        <f t="shared" si="65"/>
        <v/>
      </c>
      <c r="J1038" s="123" t="str">
        <f t="shared" si="66"/>
        <v/>
      </c>
      <c r="K1038" s="123" t="str">
        <f t="shared" si="67"/>
        <v/>
      </c>
      <c r="L1038" s="123" t="str">
        <f t="shared" si="68"/>
        <v/>
      </c>
    </row>
    <row r="1039" spans="9:12" x14ac:dyDescent="0.25">
      <c r="I1039" s="123" t="str">
        <f t="shared" si="65"/>
        <v/>
      </c>
      <c r="J1039" s="123" t="str">
        <f t="shared" si="66"/>
        <v/>
      </c>
      <c r="K1039" s="123" t="str">
        <f t="shared" si="67"/>
        <v/>
      </c>
      <c r="L1039" s="123" t="str">
        <f t="shared" si="68"/>
        <v/>
      </c>
    </row>
    <row r="1040" spans="9:12" x14ac:dyDescent="0.25">
      <c r="I1040" s="123" t="str">
        <f t="shared" si="65"/>
        <v/>
      </c>
      <c r="J1040" s="123" t="str">
        <f t="shared" si="66"/>
        <v/>
      </c>
      <c r="K1040" s="123" t="str">
        <f t="shared" si="67"/>
        <v/>
      </c>
      <c r="L1040" s="123" t="str">
        <f t="shared" si="68"/>
        <v/>
      </c>
    </row>
    <row r="1041" spans="9:12" x14ac:dyDescent="0.25">
      <c r="I1041" s="123" t="str">
        <f t="shared" si="65"/>
        <v/>
      </c>
      <c r="J1041" s="123" t="str">
        <f t="shared" si="66"/>
        <v/>
      </c>
      <c r="K1041" s="123" t="str">
        <f t="shared" si="67"/>
        <v/>
      </c>
      <c r="L1041" s="123" t="str">
        <f t="shared" si="68"/>
        <v/>
      </c>
    </row>
    <row r="1042" spans="9:12" x14ac:dyDescent="0.25">
      <c r="I1042" s="123" t="str">
        <f t="shared" si="65"/>
        <v/>
      </c>
      <c r="J1042" s="123" t="str">
        <f t="shared" si="66"/>
        <v/>
      </c>
      <c r="K1042" s="123" t="str">
        <f t="shared" si="67"/>
        <v/>
      </c>
      <c r="L1042" s="123" t="str">
        <f t="shared" si="68"/>
        <v/>
      </c>
    </row>
    <row r="1043" spans="9:12" x14ac:dyDescent="0.25">
      <c r="I1043" s="123" t="str">
        <f t="shared" si="65"/>
        <v/>
      </c>
      <c r="J1043" s="123" t="str">
        <f t="shared" si="66"/>
        <v/>
      </c>
      <c r="K1043" s="123" t="str">
        <f t="shared" si="67"/>
        <v/>
      </c>
      <c r="L1043" s="123" t="str">
        <f t="shared" si="68"/>
        <v/>
      </c>
    </row>
    <row r="1044" spans="9:12" x14ac:dyDescent="0.25">
      <c r="I1044" s="123" t="str">
        <f t="shared" si="65"/>
        <v/>
      </c>
      <c r="J1044" s="123" t="str">
        <f t="shared" si="66"/>
        <v/>
      </c>
      <c r="K1044" s="123" t="str">
        <f t="shared" si="67"/>
        <v/>
      </c>
      <c r="L1044" s="123" t="str">
        <f t="shared" si="68"/>
        <v/>
      </c>
    </row>
    <row r="1045" spans="9:12" x14ac:dyDescent="0.25">
      <c r="I1045" s="123" t="str">
        <f t="shared" si="65"/>
        <v/>
      </c>
      <c r="J1045" s="123" t="str">
        <f t="shared" si="66"/>
        <v/>
      </c>
      <c r="K1045" s="123" t="str">
        <f t="shared" si="67"/>
        <v/>
      </c>
      <c r="L1045" s="123" t="str">
        <f t="shared" si="68"/>
        <v/>
      </c>
    </row>
    <row r="1046" spans="9:12" x14ac:dyDescent="0.25">
      <c r="I1046" s="123" t="str">
        <f t="shared" si="65"/>
        <v/>
      </c>
      <c r="J1046" s="123" t="str">
        <f t="shared" si="66"/>
        <v/>
      </c>
      <c r="K1046" s="123" t="str">
        <f t="shared" si="67"/>
        <v/>
      </c>
      <c r="L1046" s="123" t="str">
        <f t="shared" si="68"/>
        <v/>
      </c>
    </row>
    <row r="1047" spans="9:12" x14ac:dyDescent="0.25">
      <c r="I1047" s="123" t="str">
        <f t="shared" si="65"/>
        <v/>
      </c>
      <c r="J1047" s="123" t="str">
        <f t="shared" si="66"/>
        <v/>
      </c>
      <c r="K1047" s="123" t="str">
        <f t="shared" si="67"/>
        <v/>
      </c>
      <c r="L1047" s="123" t="str">
        <f t="shared" si="68"/>
        <v/>
      </c>
    </row>
    <row r="1048" spans="9:12" x14ac:dyDescent="0.25">
      <c r="I1048" s="123" t="str">
        <f t="shared" si="65"/>
        <v/>
      </c>
      <c r="J1048" s="123" t="str">
        <f t="shared" si="66"/>
        <v/>
      </c>
      <c r="K1048" s="123" t="str">
        <f t="shared" si="67"/>
        <v/>
      </c>
      <c r="L1048" s="123" t="str">
        <f t="shared" si="68"/>
        <v/>
      </c>
    </row>
    <row r="1049" spans="9:12" x14ac:dyDescent="0.25">
      <c r="I1049" s="123" t="str">
        <f t="shared" si="65"/>
        <v/>
      </c>
      <c r="J1049" s="123" t="str">
        <f t="shared" si="66"/>
        <v/>
      </c>
      <c r="K1049" s="123" t="str">
        <f t="shared" si="67"/>
        <v/>
      </c>
      <c r="L1049" s="123" t="str">
        <f t="shared" si="68"/>
        <v/>
      </c>
    </row>
    <row r="1050" spans="9:12" x14ac:dyDescent="0.25">
      <c r="I1050" s="123" t="str">
        <f t="shared" si="65"/>
        <v/>
      </c>
      <c r="J1050" s="123" t="str">
        <f t="shared" si="66"/>
        <v/>
      </c>
      <c r="K1050" s="123" t="str">
        <f t="shared" si="67"/>
        <v/>
      </c>
      <c r="L1050" s="123" t="str">
        <f t="shared" si="68"/>
        <v/>
      </c>
    </row>
    <row r="1051" spans="9:12" x14ac:dyDescent="0.25">
      <c r="I1051" s="123" t="str">
        <f t="shared" si="65"/>
        <v/>
      </c>
      <c r="J1051" s="123" t="str">
        <f t="shared" si="66"/>
        <v/>
      </c>
      <c r="K1051" s="123" t="str">
        <f t="shared" si="67"/>
        <v/>
      </c>
      <c r="L1051" s="123" t="str">
        <f t="shared" si="68"/>
        <v/>
      </c>
    </row>
    <row r="1052" spans="9:12" x14ac:dyDescent="0.25">
      <c r="I1052" s="123" t="str">
        <f t="shared" si="65"/>
        <v/>
      </c>
      <c r="J1052" s="123" t="str">
        <f t="shared" si="66"/>
        <v/>
      </c>
      <c r="K1052" s="123" t="str">
        <f t="shared" si="67"/>
        <v/>
      </c>
      <c r="L1052" s="123" t="str">
        <f t="shared" si="68"/>
        <v/>
      </c>
    </row>
    <row r="1053" spans="9:12" x14ac:dyDescent="0.25">
      <c r="I1053" s="123" t="str">
        <f t="shared" si="65"/>
        <v/>
      </c>
      <c r="J1053" s="123" t="str">
        <f t="shared" si="66"/>
        <v/>
      </c>
      <c r="K1053" s="123" t="str">
        <f t="shared" si="67"/>
        <v/>
      </c>
      <c r="L1053" s="123" t="str">
        <f t="shared" si="68"/>
        <v/>
      </c>
    </row>
    <row r="1054" spans="9:12" x14ac:dyDescent="0.25">
      <c r="I1054" s="123" t="str">
        <f t="shared" si="65"/>
        <v/>
      </c>
      <c r="J1054" s="123" t="str">
        <f t="shared" si="66"/>
        <v/>
      </c>
      <c r="K1054" s="123" t="str">
        <f t="shared" si="67"/>
        <v/>
      </c>
      <c r="L1054" s="123" t="str">
        <f t="shared" si="68"/>
        <v/>
      </c>
    </row>
    <row r="1055" spans="9:12" x14ac:dyDescent="0.25">
      <c r="I1055" s="123" t="str">
        <f t="shared" si="65"/>
        <v/>
      </c>
      <c r="J1055" s="123" t="str">
        <f t="shared" si="66"/>
        <v/>
      </c>
      <c r="K1055" s="123" t="str">
        <f t="shared" si="67"/>
        <v/>
      </c>
      <c r="L1055" s="123" t="str">
        <f t="shared" si="68"/>
        <v/>
      </c>
    </row>
    <row r="1056" spans="9:12" x14ac:dyDescent="0.25">
      <c r="I1056" s="123" t="str">
        <f t="shared" si="65"/>
        <v/>
      </c>
      <c r="J1056" s="123" t="str">
        <f t="shared" si="66"/>
        <v/>
      </c>
      <c r="K1056" s="123" t="str">
        <f t="shared" si="67"/>
        <v/>
      </c>
      <c r="L1056" s="123" t="str">
        <f t="shared" si="68"/>
        <v/>
      </c>
    </row>
    <row r="1057" spans="9:12" x14ac:dyDescent="0.25">
      <c r="I1057" s="123" t="str">
        <f t="shared" si="65"/>
        <v/>
      </c>
      <c r="J1057" s="123" t="str">
        <f t="shared" si="66"/>
        <v/>
      </c>
      <c r="K1057" s="123" t="str">
        <f t="shared" si="67"/>
        <v/>
      </c>
      <c r="L1057" s="123" t="str">
        <f t="shared" si="68"/>
        <v/>
      </c>
    </row>
    <row r="1058" spans="9:12" x14ac:dyDescent="0.25">
      <c r="I1058" s="123" t="str">
        <f t="shared" si="65"/>
        <v/>
      </c>
      <c r="J1058" s="123" t="str">
        <f t="shared" si="66"/>
        <v/>
      </c>
      <c r="K1058" s="123" t="str">
        <f t="shared" si="67"/>
        <v/>
      </c>
      <c r="L1058" s="123" t="str">
        <f t="shared" si="68"/>
        <v/>
      </c>
    </row>
    <row r="1059" spans="9:12" x14ac:dyDescent="0.25">
      <c r="I1059" s="123" t="str">
        <f t="shared" si="65"/>
        <v/>
      </c>
      <c r="J1059" s="123" t="str">
        <f t="shared" si="66"/>
        <v/>
      </c>
      <c r="K1059" s="123" t="str">
        <f t="shared" si="67"/>
        <v/>
      </c>
      <c r="L1059" s="123" t="str">
        <f t="shared" si="68"/>
        <v/>
      </c>
    </row>
    <row r="1060" spans="9:12" x14ac:dyDescent="0.25">
      <c r="I1060" s="123" t="str">
        <f t="shared" si="65"/>
        <v/>
      </c>
      <c r="J1060" s="123" t="str">
        <f t="shared" si="66"/>
        <v/>
      </c>
      <c r="K1060" s="123" t="str">
        <f t="shared" si="67"/>
        <v/>
      </c>
      <c r="L1060" s="123" t="str">
        <f t="shared" si="68"/>
        <v/>
      </c>
    </row>
    <row r="1061" spans="9:12" x14ac:dyDescent="0.25">
      <c r="I1061" s="123" t="str">
        <f t="shared" si="65"/>
        <v/>
      </c>
      <c r="J1061" s="123" t="str">
        <f t="shared" si="66"/>
        <v/>
      </c>
      <c r="K1061" s="123" t="str">
        <f t="shared" si="67"/>
        <v/>
      </c>
      <c r="L1061" s="123" t="str">
        <f t="shared" si="68"/>
        <v/>
      </c>
    </row>
    <row r="1062" spans="9:12" x14ac:dyDescent="0.25">
      <c r="I1062" s="123" t="str">
        <f t="shared" si="65"/>
        <v/>
      </c>
      <c r="J1062" s="123" t="str">
        <f t="shared" si="66"/>
        <v/>
      </c>
      <c r="K1062" s="123" t="str">
        <f t="shared" si="67"/>
        <v/>
      </c>
      <c r="L1062" s="123" t="str">
        <f t="shared" si="68"/>
        <v/>
      </c>
    </row>
    <row r="1063" spans="9:12" x14ac:dyDescent="0.25">
      <c r="I1063" s="123" t="str">
        <f t="shared" si="65"/>
        <v/>
      </c>
      <c r="J1063" s="123" t="str">
        <f t="shared" si="66"/>
        <v/>
      </c>
      <c r="K1063" s="123" t="str">
        <f t="shared" si="67"/>
        <v/>
      </c>
      <c r="L1063" s="123" t="str">
        <f t="shared" si="68"/>
        <v/>
      </c>
    </row>
    <row r="1064" spans="9:12" x14ac:dyDescent="0.25">
      <c r="I1064" s="123" t="str">
        <f t="shared" si="65"/>
        <v/>
      </c>
      <c r="J1064" s="123" t="str">
        <f t="shared" si="66"/>
        <v/>
      </c>
      <c r="K1064" s="123" t="str">
        <f t="shared" si="67"/>
        <v/>
      </c>
      <c r="L1064" s="123" t="str">
        <f t="shared" si="68"/>
        <v/>
      </c>
    </row>
    <row r="1065" spans="9:12" x14ac:dyDescent="0.25">
      <c r="I1065" s="123" t="str">
        <f t="shared" si="65"/>
        <v/>
      </c>
      <c r="J1065" s="123" t="str">
        <f t="shared" si="66"/>
        <v/>
      </c>
      <c r="K1065" s="123" t="str">
        <f t="shared" si="67"/>
        <v/>
      </c>
      <c r="L1065" s="123" t="str">
        <f t="shared" si="68"/>
        <v/>
      </c>
    </row>
    <row r="1066" spans="9:12" x14ac:dyDescent="0.25">
      <c r="I1066" s="123" t="str">
        <f t="shared" si="65"/>
        <v/>
      </c>
      <c r="J1066" s="123" t="str">
        <f t="shared" si="66"/>
        <v/>
      </c>
      <c r="K1066" s="123" t="str">
        <f t="shared" si="67"/>
        <v/>
      </c>
      <c r="L1066" s="123" t="str">
        <f t="shared" si="68"/>
        <v/>
      </c>
    </row>
    <row r="1067" spans="9:12" x14ac:dyDescent="0.25">
      <c r="I1067" s="123" t="str">
        <f t="shared" si="65"/>
        <v/>
      </c>
      <c r="J1067" s="123" t="str">
        <f t="shared" si="66"/>
        <v/>
      </c>
      <c r="K1067" s="123" t="str">
        <f t="shared" si="67"/>
        <v/>
      </c>
      <c r="L1067" s="123" t="str">
        <f t="shared" si="68"/>
        <v/>
      </c>
    </row>
    <row r="1068" spans="9:12" x14ac:dyDescent="0.25">
      <c r="I1068" s="123" t="str">
        <f t="shared" si="65"/>
        <v/>
      </c>
      <c r="J1068" s="123" t="str">
        <f t="shared" si="66"/>
        <v/>
      </c>
      <c r="K1068" s="123" t="str">
        <f t="shared" si="67"/>
        <v/>
      </c>
      <c r="L1068" s="123" t="str">
        <f t="shared" si="68"/>
        <v/>
      </c>
    </row>
    <row r="1069" spans="9:12" x14ac:dyDescent="0.25">
      <c r="I1069" s="123" t="str">
        <f t="shared" si="65"/>
        <v/>
      </c>
      <c r="J1069" s="123" t="str">
        <f t="shared" si="66"/>
        <v/>
      </c>
      <c r="K1069" s="123" t="str">
        <f t="shared" si="67"/>
        <v/>
      </c>
      <c r="L1069" s="123" t="str">
        <f t="shared" si="68"/>
        <v/>
      </c>
    </row>
    <row r="1070" spans="9:12" x14ac:dyDescent="0.25">
      <c r="I1070" s="123" t="str">
        <f t="shared" si="65"/>
        <v/>
      </c>
      <c r="J1070" s="123" t="str">
        <f t="shared" si="66"/>
        <v/>
      </c>
      <c r="K1070" s="123" t="str">
        <f t="shared" si="67"/>
        <v/>
      </c>
      <c r="L1070" s="123" t="str">
        <f t="shared" si="68"/>
        <v/>
      </c>
    </row>
    <row r="1071" spans="9:12" x14ac:dyDescent="0.25">
      <c r="I1071" s="123" t="str">
        <f t="shared" si="65"/>
        <v/>
      </c>
      <c r="J1071" s="123" t="str">
        <f t="shared" si="66"/>
        <v/>
      </c>
      <c r="K1071" s="123" t="str">
        <f t="shared" si="67"/>
        <v/>
      </c>
      <c r="L1071" s="123" t="str">
        <f t="shared" si="68"/>
        <v/>
      </c>
    </row>
    <row r="1072" spans="9:12" x14ac:dyDescent="0.25">
      <c r="I1072" s="123" t="str">
        <f t="shared" si="65"/>
        <v/>
      </c>
      <c r="J1072" s="123" t="str">
        <f t="shared" si="66"/>
        <v/>
      </c>
      <c r="K1072" s="123" t="str">
        <f t="shared" si="67"/>
        <v/>
      </c>
      <c r="L1072" s="123" t="str">
        <f t="shared" si="68"/>
        <v/>
      </c>
    </row>
    <row r="1073" spans="9:12" x14ac:dyDescent="0.25">
      <c r="I1073" s="123" t="str">
        <f t="shared" si="65"/>
        <v/>
      </c>
      <c r="J1073" s="123" t="str">
        <f t="shared" si="66"/>
        <v/>
      </c>
      <c r="K1073" s="123" t="str">
        <f t="shared" si="67"/>
        <v/>
      </c>
      <c r="L1073" s="123" t="str">
        <f t="shared" si="68"/>
        <v/>
      </c>
    </row>
    <row r="1074" spans="9:12" x14ac:dyDescent="0.25">
      <c r="I1074" s="123" t="str">
        <f t="shared" si="65"/>
        <v/>
      </c>
      <c r="J1074" s="123" t="str">
        <f t="shared" si="66"/>
        <v/>
      </c>
      <c r="K1074" s="123" t="str">
        <f t="shared" si="67"/>
        <v/>
      </c>
      <c r="L1074" s="123" t="str">
        <f t="shared" si="68"/>
        <v/>
      </c>
    </row>
    <row r="1075" spans="9:12" x14ac:dyDescent="0.25">
      <c r="I1075" s="123" t="str">
        <f t="shared" si="65"/>
        <v/>
      </c>
      <c r="J1075" s="123" t="str">
        <f t="shared" si="66"/>
        <v/>
      </c>
      <c r="K1075" s="123" t="str">
        <f t="shared" si="67"/>
        <v/>
      </c>
      <c r="L1075" s="123" t="str">
        <f t="shared" si="68"/>
        <v/>
      </c>
    </row>
    <row r="1076" spans="9:12" x14ac:dyDescent="0.25">
      <c r="I1076" s="123" t="str">
        <f t="shared" si="65"/>
        <v/>
      </c>
      <c r="J1076" s="123" t="str">
        <f t="shared" si="66"/>
        <v/>
      </c>
      <c r="K1076" s="123" t="str">
        <f t="shared" si="67"/>
        <v/>
      </c>
      <c r="L1076" s="123" t="str">
        <f t="shared" si="68"/>
        <v/>
      </c>
    </row>
    <row r="1077" spans="9:12" x14ac:dyDescent="0.25">
      <c r="I1077" s="123" t="str">
        <f t="shared" si="65"/>
        <v/>
      </c>
      <c r="J1077" s="123" t="str">
        <f t="shared" si="66"/>
        <v/>
      </c>
      <c r="K1077" s="123" t="str">
        <f t="shared" si="67"/>
        <v/>
      </c>
      <c r="L1077" s="123" t="str">
        <f t="shared" si="68"/>
        <v/>
      </c>
    </row>
    <row r="1078" spans="9:12" x14ac:dyDescent="0.25">
      <c r="I1078" s="123" t="str">
        <f t="shared" si="65"/>
        <v/>
      </c>
      <c r="J1078" s="123" t="str">
        <f t="shared" si="66"/>
        <v/>
      </c>
      <c r="K1078" s="123" t="str">
        <f t="shared" si="67"/>
        <v/>
      </c>
      <c r="L1078" s="123" t="str">
        <f t="shared" si="68"/>
        <v/>
      </c>
    </row>
    <row r="1079" spans="9:12" x14ac:dyDescent="0.25">
      <c r="I1079" s="123" t="str">
        <f t="shared" si="65"/>
        <v/>
      </c>
      <c r="J1079" s="123" t="str">
        <f t="shared" si="66"/>
        <v/>
      </c>
      <c r="K1079" s="123" t="str">
        <f t="shared" si="67"/>
        <v/>
      </c>
      <c r="L1079" s="123" t="str">
        <f t="shared" si="68"/>
        <v/>
      </c>
    </row>
    <row r="1080" spans="9:12" x14ac:dyDescent="0.25">
      <c r="I1080" s="123" t="str">
        <f t="shared" si="65"/>
        <v/>
      </c>
      <c r="J1080" s="123" t="str">
        <f t="shared" si="66"/>
        <v/>
      </c>
      <c r="K1080" s="123" t="str">
        <f t="shared" si="67"/>
        <v/>
      </c>
      <c r="L1080" s="123" t="str">
        <f t="shared" si="68"/>
        <v/>
      </c>
    </row>
    <row r="1081" spans="9:12" x14ac:dyDescent="0.25">
      <c r="I1081" s="123" t="str">
        <f t="shared" si="65"/>
        <v/>
      </c>
      <c r="J1081" s="123" t="str">
        <f t="shared" si="66"/>
        <v/>
      </c>
      <c r="K1081" s="123" t="str">
        <f t="shared" si="67"/>
        <v/>
      </c>
      <c r="L1081" s="123" t="str">
        <f t="shared" si="68"/>
        <v/>
      </c>
    </row>
    <row r="1082" spans="9:12" x14ac:dyDescent="0.25">
      <c r="I1082" s="123" t="str">
        <f t="shared" si="65"/>
        <v/>
      </c>
      <c r="J1082" s="123" t="str">
        <f t="shared" si="66"/>
        <v/>
      </c>
      <c r="K1082" s="123" t="str">
        <f t="shared" si="67"/>
        <v/>
      </c>
      <c r="L1082" s="123" t="str">
        <f t="shared" si="68"/>
        <v/>
      </c>
    </row>
    <row r="1083" spans="9:12" x14ac:dyDescent="0.25">
      <c r="I1083" s="123" t="str">
        <f t="shared" si="65"/>
        <v/>
      </c>
      <c r="J1083" s="123" t="str">
        <f t="shared" si="66"/>
        <v/>
      </c>
      <c r="K1083" s="123" t="str">
        <f t="shared" si="67"/>
        <v/>
      </c>
      <c r="L1083" s="123" t="str">
        <f t="shared" si="68"/>
        <v/>
      </c>
    </row>
    <row r="1084" spans="9:12" x14ac:dyDescent="0.25">
      <c r="I1084" s="123" t="str">
        <f t="shared" si="65"/>
        <v/>
      </c>
      <c r="J1084" s="123" t="str">
        <f t="shared" si="66"/>
        <v/>
      </c>
      <c r="K1084" s="123" t="str">
        <f t="shared" si="67"/>
        <v/>
      </c>
      <c r="L1084" s="123" t="str">
        <f t="shared" si="68"/>
        <v/>
      </c>
    </row>
    <row r="1085" spans="9:12" x14ac:dyDescent="0.25">
      <c r="I1085" s="123" t="str">
        <f t="shared" si="65"/>
        <v/>
      </c>
      <c r="J1085" s="123" t="str">
        <f t="shared" si="66"/>
        <v/>
      </c>
      <c r="K1085" s="123" t="str">
        <f t="shared" si="67"/>
        <v/>
      </c>
      <c r="L1085" s="123" t="str">
        <f t="shared" si="68"/>
        <v/>
      </c>
    </row>
    <row r="1086" spans="9:12" x14ac:dyDescent="0.25">
      <c r="I1086" s="123" t="str">
        <f t="shared" si="65"/>
        <v/>
      </c>
      <c r="J1086" s="123" t="str">
        <f t="shared" si="66"/>
        <v/>
      </c>
      <c r="K1086" s="123" t="str">
        <f t="shared" si="67"/>
        <v/>
      </c>
      <c r="L1086" s="123" t="str">
        <f t="shared" si="68"/>
        <v/>
      </c>
    </row>
    <row r="1087" spans="9:12" x14ac:dyDescent="0.25">
      <c r="I1087" s="123" t="str">
        <f t="shared" si="65"/>
        <v/>
      </c>
      <c r="J1087" s="123" t="str">
        <f t="shared" si="66"/>
        <v/>
      </c>
      <c r="K1087" s="123" t="str">
        <f t="shared" si="67"/>
        <v/>
      </c>
      <c r="L1087" s="123" t="str">
        <f t="shared" si="68"/>
        <v/>
      </c>
    </row>
    <row r="1088" spans="9:12" x14ac:dyDescent="0.25">
      <c r="I1088" s="123" t="str">
        <f t="shared" si="65"/>
        <v/>
      </c>
      <c r="J1088" s="123" t="str">
        <f t="shared" si="66"/>
        <v/>
      </c>
      <c r="K1088" s="123" t="str">
        <f t="shared" si="67"/>
        <v/>
      </c>
      <c r="L1088" s="123" t="str">
        <f t="shared" si="68"/>
        <v/>
      </c>
    </row>
    <row r="1089" spans="9:12" x14ac:dyDescent="0.25">
      <c r="I1089" s="123" t="str">
        <f t="shared" si="65"/>
        <v/>
      </c>
      <c r="J1089" s="123" t="str">
        <f t="shared" si="66"/>
        <v/>
      </c>
      <c r="K1089" s="123" t="str">
        <f t="shared" si="67"/>
        <v/>
      </c>
      <c r="L1089" s="123" t="str">
        <f t="shared" si="68"/>
        <v/>
      </c>
    </row>
    <row r="1090" spans="9:12" x14ac:dyDescent="0.25">
      <c r="I1090" s="123" t="str">
        <f t="shared" si="65"/>
        <v/>
      </c>
      <c r="J1090" s="123" t="str">
        <f t="shared" si="66"/>
        <v/>
      </c>
      <c r="K1090" s="123" t="str">
        <f t="shared" si="67"/>
        <v/>
      </c>
      <c r="L1090" s="123" t="str">
        <f t="shared" si="68"/>
        <v/>
      </c>
    </row>
    <row r="1091" spans="9:12" x14ac:dyDescent="0.25">
      <c r="I1091" s="123" t="str">
        <f t="shared" si="65"/>
        <v/>
      </c>
      <c r="J1091" s="123" t="str">
        <f t="shared" si="66"/>
        <v/>
      </c>
      <c r="K1091" s="123" t="str">
        <f t="shared" si="67"/>
        <v/>
      </c>
      <c r="L1091" s="123" t="str">
        <f t="shared" si="68"/>
        <v/>
      </c>
    </row>
    <row r="1092" spans="9:12" x14ac:dyDescent="0.25">
      <c r="I1092" s="123" t="str">
        <f t="shared" si="65"/>
        <v/>
      </c>
      <c r="J1092" s="123" t="str">
        <f t="shared" si="66"/>
        <v/>
      </c>
      <c r="K1092" s="123" t="str">
        <f t="shared" si="67"/>
        <v/>
      </c>
      <c r="L1092" s="123" t="str">
        <f t="shared" si="68"/>
        <v/>
      </c>
    </row>
    <row r="1093" spans="9:12" x14ac:dyDescent="0.25">
      <c r="I1093" s="123" t="str">
        <f t="shared" ref="I1093:I1156" si="69">IF(AND(ISBLANK($E1093),NOT(ISBLANK($B1093)),$D1093="S"),$B1093,"")</f>
        <v/>
      </c>
      <c r="J1093" s="123" t="str">
        <f t="shared" si="66"/>
        <v/>
      </c>
      <c r="K1093" s="123" t="str">
        <f t="shared" si="67"/>
        <v/>
      </c>
      <c r="L1093" s="123" t="str">
        <f t="shared" si="68"/>
        <v/>
      </c>
    </row>
    <row r="1094" spans="9:12" x14ac:dyDescent="0.25">
      <c r="I1094" s="123" t="str">
        <f t="shared" si="69"/>
        <v/>
      </c>
      <c r="J1094" s="123" t="str">
        <f t="shared" si="66"/>
        <v/>
      </c>
      <c r="K1094" s="123" t="str">
        <f t="shared" si="67"/>
        <v/>
      </c>
      <c r="L1094" s="123" t="str">
        <f t="shared" si="68"/>
        <v/>
      </c>
    </row>
    <row r="1095" spans="9:12" x14ac:dyDescent="0.25">
      <c r="I1095" s="123" t="str">
        <f t="shared" si="69"/>
        <v/>
      </c>
      <c r="J1095" s="123" t="str">
        <f t="shared" si="66"/>
        <v/>
      </c>
      <c r="K1095" s="123" t="str">
        <f t="shared" si="67"/>
        <v/>
      </c>
      <c r="L1095" s="123" t="str">
        <f t="shared" si="68"/>
        <v/>
      </c>
    </row>
    <row r="1096" spans="9:12" x14ac:dyDescent="0.25">
      <c r="I1096" s="123" t="str">
        <f t="shared" si="69"/>
        <v/>
      </c>
      <c r="J1096" s="123" t="str">
        <f t="shared" si="66"/>
        <v/>
      </c>
      <c r="K1096" s="123" t="str">
        <f t="shared" si="67"/>
        <v/>
      </c>
      <c r="L1096" s="123" t="str">
        <f t="shared" si="68"/>
        <v/>
      </c>
    </row>
    <row r="1097" spans="9:12" x14ac:dyDescent="0.25">
      <c r="I1097" s="123" t="str">
        <f t="shared" si="69"/>
        <v/>
      </c>
      <c r="J1097" s="123" t="str">
        <f t="shared" si="66"/>
        <v/>
      </c>
      <c r="K1097" s="123" t="str">
        <f t="shared" si="67"/>
        <v/>
      </c>
      <c r="L1097" s="123" t="str">
        <f t="shared" si="68"/>
        <v/>
      </c>
    </row>
    <row r="1098" spans="9:12" x14ac:dyDescent="0.25">
      <c r="I1098" s="123" t="str">
        <f t="shared" si="69"/>
        <v/>
      </c>
      <c r="J1098" s="123" t="str">
        <f t="shared" ref="J1098:J1161" si="70">IF(AND($E1098="X",NOT(ISBLANK($B1098)),$D1098="S"),$B1098,"")</f>
        <v/>
      </c>
      <c r="K1098" s="123" t="str">
        <f t="shared" ref="K1098:K1161" si="71">IF(AND(ISBLANK($E1098),NOT(ISBLANK($B1098)),$D1098="D"),$B1098,"")</f>
        <v/>
      </c>
      <c r="L1098" s="123" t="str">
        <f t="shared" ref="L1098:L1161" si="72">IF(AND($E1098="X",NOT(ISBLANK($B1098)),$D1098="D"),$B1098,"")</f>
        <v/>
      </c>
    </row>
    <row r="1099" spans="9:12" x14ac:dyDescent="0.25">
      <c r="I1099" s="123" t="str">
        <f t="shared" si="69"/>
        <v/>
      </c>
      <c r="J1099" s="123" t="str">
        <f t="shared" si="70"/>
        <v/>
      </c>
      <c r="K1099" s="123" t="str">
        <f t="shared" si="71"/>
        <v/>
      </c>
      <c r="L1099" s="123" t="str">
        <f t="shared" si="72"/>
        <v/>
      </c>
    </row>
    <row r="1100" spans="9:12" x14ac:dyDescent="0.25">
      <c r="I1100" s="123" t="str">
        <f t="shared" si="69"/>
        <v/>
      </c>
      <c r="J1100" s="123" t="str">
        <f t="shared" si="70"/>
        <v/>
      </c>
      <c r="K1100" s="123" t="str">
        <f t="shared" si="71"/>
        <v/>
      </c>
      <c r="L1100" s="123" t="str">
        <f t="shared" si="72"/>
        <v/>
      </c>
    </row>
    <row r="1101" spans="9:12" x14ac:dyDescent="0.25">
      <c r="I1101" s="123" t="str">
        <f t="shared" si="69"/>
        <v/>
      </c>
      <c r="J1101" s="123" t="str">
        <f t="shared" si="70"/>
        <v/>
      </c>
      <c r="K1101" s="123" t="str">
        <f t="shared" si="71"/>
        <v/>
      </c>
      <c r="L1101" s="123" t="str">
        <f t="shared" si="72"/>
        <v/>
      </c>
    </row>
    <row r="1102" spans="9:12" x14ac:dyDescent="0.25">
      <c r="I1102" s="123" t="str">
        <f t="shared" si="69"/>
        <v/>
      </c>
      <c r="J1102" s="123" t="str">
        <f t="shared" si="70"/>
        <v/>
      </c>
      <c r="K1102" s="123" t="str">
        <f t="shared" si="71"/>
        <v/>
      </c>
      <c r="L1102" s="123" t="str">
        <f t="shared" si="72"/>
        <v/>
      </c>
    </row>
    <row r="1103" spans="9:12" x14ac:dyDescent="0.25">
      <c r="I1103" s="123" t="str">
        <f t="shared" si="69"/>
        <v/>
      </c>
      <c r="J1103" s="123" t="str">
        <f t="shared" si="70"/>
        <v/>
      </c>
      <c r="K1103" s="123" t="str">
        <f t="shared" si="71"/>
        <v/>
      </c>
      <c r="L1103" s="123" t="str">
        <f t="shared" si="72"/>
        <v/>
      </c>
    </row>
    <row r="1104" spans="9:12" x14ac:dyDescent="0.25">
      <c r="I1104" s="123" t="str">
        <f t="shared" si="69"/>
        <v/>
      </c>
      <c r="J1104" s="123" t="str">
        <f t="shared" si="70"/>
        <v/>
      </c>
      <c r="K1104" s="123" t="str">
        <f t="shared" si="71"/>
        <v/>
      </c>
      <c r="L1104" s="123" t="str">
        <f t="shared" si="72"/>
        <v/>
      </c>
    </row>
    <row r="1105" spans="9:12" x14ac:dyDescent="0.25">
      <c r="I1105" s="123" t="str">
        <f t="shared" si="69"/>
        <v/>
      </c>
      <c r="J1105" s="123" t="str">
        <f t="shared" si="70"/>
        <v/>
      </c>
      <c r="K1105" s="123" t="str">
        <f t="shared" si="71"/>
        <v/>
      </c>
      <c r="L1105" s="123" t="str">
        <f t="shared" si="72"/>
        <v/>
      </c>
    </row>
    <row r="1106" spans="9:12" x14ac:dyDescent="0.25">
      <c r="I1106" s="123" t="str">
        <f t="shared" si="69"/>
        <v/>
      </c>
      <c r="J1106" s="123" t="str">
        <f t="shared" si="70"/>
        <v/>
      </c>
      <c r="K1106" s="123" t="str">
        <f t="shared" si="71"/>
        <v/>
      </c>
      <c r="L1106" s="123" t="str">
        <f t="shared" si="72"/>
        <v/>
      </c>
    </row>
    <row r="1107" spans="9:12" x14ac:dyDescent="0.25">
      <c r="I1107" s="123" t="str">
        <f t="shared" si="69"/>
        <v/>
      </c>
      <c r="J1107" s="123" t="str">
        <f t="shared" si="70"/>
        <v/>
      </c>
      <c r="K1107" s="123" t="str">
        <f t="shared" si="71"/>
        <v/>
      </c>
      <c r="L1107" s="123" t="str">
        <f t="shared" si="72"/>
        <v/>
      </c>
    </row>
    <row r="1108" spans="9:12" x14ac:dyDescent="0.25">
      <c r="I1108" s="123" t="str">
        <f t="shared" si="69"/>
        <v/>
      </c>
      <c r="J1108" s="123" t="str">
        <f t="shared" si="70"/>
        <v/>
      </c>
      <c r="K1108" s="123" t="str">
        <f t="shared" si="71"/>
        <v/>
      </c>
      <c r="L1108" s="123" t="str">
        <f t="shared" si="72"/>
        <v/>
      </c>
    </row>
    <row r="1109" spans="9:12" x14ac:dyDescent="0.25">
      <c r="I1109" s="123" t="str">
        <f t="shared" si="69"/>
        <v/>
      </c>
      <c r="J1109" s="123" t="str">
        <f t="shared" si="70"/>
        <v/>
      </c>
      <c r="K1109" s="123" t="str">
        <f t="shared" si="71"/>
        <v/>
      </c>
      <c r="L1109" s="123" t="str">
        <f t="shared" si="72"/>
        <v/>
      </c>
    </row>
    <row r="1110" spans="9:12" x14ac:dyDescent="0.25">
      <c r="I1110" s="123" t="str">
        <f t="shared" si="69"/>
        <v/>
      </c>
      <c r="J1110" s="123" t="str">
        <f t="shared" si="70"/>
        <v/>
      </c>
      <c r="K1110" s="123" t="str">
        <f t="shared" si="71"/>
        <v/>
      </c>
      <c r="L1110" s="123" t="str">
        <f t="shared" si="72"/>
        <v/>
      </c>
    </row>
    <row r="1111" spans="9:12" x14ac:dyDescent="0.25">
      <c r="I1111" s="123" t="str">
        <f t="shared" si="69"/>
        <v/>
      </c>
      <c r="J1111" s="123" t="str">
        <f t="shared" si="70"/>
        <v/>
      </c>
      <c r="K1111" s="123" t="str">
        <f t="shared" si="71"/>
        <v/>
      </c>
      <c r="L1111" s="123" t="str">
        <f t="shared" si="72"/>
        <v/>
      </c>
    </row>
    <row r="1112" spans="9:12" x14ac:dyDescent="0.25">
      <c r="I1112" s="123" t="str">
        <f t="shared" si="69"/>
        <v/>
      </c>
      <c r="J1112" s="123" t="str">
        <f t="shared" si="70"/>
        <v/>
      </c>
      <c r="K1112" s="123" t="str">
        <f t="shared" si="71"/>
        <v/>
      </c>
      <c r="L1112" s="123" t="str">
        <f t="shared" si="72"/>
        <v/>
      </c>
    </row>
    <row r="1113" spans="9:12" x14ac:dyDescent="0.25">
      <c r="I1113" s="123" t="str">
        <f t="shared" si="69"/>
        <v/>
      </c>
      <c r="J1113" s="123" t="str">
        <f t="shared" si="70"/>
        <v/>
      </c>
      <c r="K1113" s="123" t="str">
        <f t="shared" si="71"/>
        <v/>
      </c>
      <c r="L1113" s="123" t="str">
        <f t="shared" si="72"/>
        <v/>
      </c>
    </row>
    <row r="1114" spans="9:12" x14ac:dyDescent="0.25">
      <c r="I1114" s="123" t="str">
        <f t="shared" si="69"/>
        <v/>
      </c>
      <c r="J1114" s="123" t="str">
        <f t="shared" si="70"/>
        <v/>
      </c>
      <c r="K1114" s="123" t="str">
        <f t="shared" si="71"/>
        <v/>
      </c>
      <c r="L1114" s="123" t="str">
        <f t="shared" si="72"/>
        <v/>
      </c>
    </row>
    <row r="1115" spans="9:12" x14ac:dyDescent="0.25">
      <c r="I1115" s="123" t="str">
        <f t="shared" si="69"/>
        <v/>
      </c>
      <c r="J1115" s="123" t="str">
        <f t="shared" si="70"/>
        <v/>
      </c>
      <c r="K1115" s="123" t="str">
        <f t="shared" si="71"/>
        <v/>
      </c>
      <c r="L1115" s="123" t="str">
        <f t="shared" si="72"/>
        <v/>
      </c>
    </row>
    <row r="1116" spans="9:12" x14ac:dyDescent="0.25">
      <c r="I1116" s="123" t="str">
        <f t="shared" si="69"/>
        <v/>
      </c>
      <c r="J1116" s="123" t="str">
        <f t="shared" si="70"/>
        <v/>
      </c>
      <c r="K1116" s="123" t="str">
        <f t="shared" si="71"/>
        <v/>
      </c>
      <c r="L1116" s="123" t="str">
        <f t="shared" si="72"/>
        <v/>
      </c>
    </row>
    <row r="1117" spans="9:12" x14ac:dyDescent="0.25">
      <c r="I1117" s="123" t="str">
        <f t="shared" si="69"/>
        <v/>
      </c>
      <c r="J1117" s="123" t="str">
        <f t="shared" si="70"/>
        <v/>
      </c>
      <c r="K1117" s="123" t="str">
        <f t="shared" si="71"/>
        <v/>
      </c>
      <c r="L1117" s="123" t="str">
        <f t="shared" si="72"/>
        <v/>
      </c>
    </row>
    <row r="1118" spans="9:12" x14ac:dyDescent="0.25">
      <c r="I1118" s="123" t="str">
        <f t="shared" si="69"/>
        <v/>
      </c>
      <c r="J1118" s="123" t="str">
        <f t="shared" si="70"/>
        <v/>
      </c>
      <c r="K1118" s="123" t="str">
        <f t="shared" si="71"/>
        <v/>
      </c>
      <c r="L1118" s="123" t="str">
        <f t="shared" si="72"/>
        <v/>
      </c>
    </row>
    <row r="1119" spans="9:12" x14ac:dyDescent="0.25">
      <c r="I1119" s="123" t="str">
        <f t="shared" si="69"/>
        <v/>
      </c>
      <c r="J1119" s="123" t="str">
        <f t="shared" si="70"/>
        <v/>
      </c>
      <c r="K1119" s="123" t="str">
        <f t="shared" si="71"/>
        <v/>
      </c>
      <c r="L1119" s="123" t="str">
        <f t="shared" si="72"/>
        <v/>
      </c>
    </row>
    <row r="1120" spans="9:12" x14ac:dyDescent="0.25">
      <c r="I1120" s="123" t="str">
        <f t="shared" si="69"/>
        <v/>
      </c>
      <c r="J1120" s="123" t="str">
        <f t="shared" si="70"/>
        <v/>
      </c>
      <c r="K1120" s="123" t="str">
        <f t="shared" si="71"/>
        <v/>
      </c>
      <c r="L1120" s="123" t="str">
        <f t="shared" si="72"/>
        <v/>
      </c>
    </row>
    <row r="1121" spans="9:12" x14ac:dyDescent="0.25">
      <c r="I1121" s="123" t="str">
        <f t="shared" si="69"/>
        <v/>
      </c>
      <c r="J1121" s="123" t="str">
        <f t="shared" si="70"/>
        <v/>
      </c>
      <c r="K1121" s="123" t="str">
        <f t="shared" si="71"/>
        <v/>
      </c>
      <c r="L1121" s="123" t="str">
        <f t="shared" si="72"/>
        <v/>
      </c>
    </row>
    <row r="1122" spans="9:12" x14ac:dyDescent="0.25">
      <c r="I1122" s="123" t="str">
        <f t="shared" si="69"/>
        <v/>
      </c>
      <c r="J1122" s="123" t="str">
        <f t="shared" si="70"/>
        <v/>
      </c>
      <c r="K1122" s="123" t="str">
        <f t="shared" si="71"/>
        <v/>
      </c>
      <c r="L1122" s="123" t="str">
        <f t="shared" si="72"/>
        <v/>
      </c>
    </row>
    <row r="1123" spans="9:12" x14ac:dyDescent="0.25">
      <c r="I1123" s="123" t="str">
        <f t="shared" si="69"/>
        <v/>
      </c>
      <c r="J1123" s="123" t="str">
        <f t="shared" si="70"/>
        <v/>
      </c>
      <c r="K1123" s="123" t="str">
        <f t="shared" si="71"/>
        <v/>
      </c>
      <c r="L1123" s="123" t="str">
        <f t="shared" si="72"/>
        <v/>
      </c>
    </row>
    <row r="1124" spans="9:12" x14ac:dyDescent="0.25">
      <c r="I1124" s="123" t="str">
        <f t="shared" si="69"/>
        <v/>
      </c>
      <c r="J1124" s="123" t="str">
        <f t="shared" si="70"/>
        <v/>
      </c>
      <c r="K1124" s="123" t="str">
        <f t="shared" si="71"/>
        <v/>
      </c>
      <c r="L1124" s="123" t="str">
        <f t="shared" si="72"/>
        <v/>
      </c>
    </row>
    <row r="1125" spans="9:12" x14ac:dyDescent="0.25">
      <c r="I1125" s="123" t="str">
        <f t="shared" si="69"/>
        <v/>
      </c>
      <c r="J1125" s="123" t="str">
        <f t="shared" si="70"/>
        <v/>
      </c>
      <c r="K1125" s="123" t="str">
        <f t="shared" si="71"/>
        <v/>
      </c>
      <c r="L1125" s="123" t="str">
        <f t="shared" si="72"/>
        <v/>
      </c>
    </row>
    <row r="1126" spans="9:12" x14ac:dyDescent="0.25">
      <c r="I1126" s="123" t="str">
        <f t="shared" si="69"/>
        <v/>
      </c>
      <c r="J1126" s="123" t="str">
        <f t="shared" si="70"/>
        <v/>
      </c>
      <c r="K1126" s="123" t="str">
        <f t="shared" si="71"/>
        <v/>
      </c>
      <c r="L1126" s="123" t="str">
        <f t="shared" si="72"/>
        <v/>
      </c>
    </row>
    <row r="1127" spans="9:12" x14ac:dyDescent="0.25">
      <c r="I1127" s="123" t="str">
        <f t="shared" si="69"/>
        <v/>
      </c>
      <c r="J1127" s="123" t="str">
        <f t="shared" si="70"/>
        <v/>
      </c>
      <c r="K1127" s="123" t="str">
        <f t="shared" si="71"/>
        <v/>
      </c>
      <c r="L1127" s="123" t="str">
        <f t="shared" si="72"/>
        <v/>
      </c>
    </row>
    <row r="1128" spans="9:12" x14ac:dyDescent="0.25">
      <c r="I1128" s="123" t="str">
        <f t="shared" si="69"/>
        <v/>
      </c>
      <c r="J1128" s="123" t="str">
        <f t="shared" si="70"/>
        <v/>
      </c>
      <c r="K1128" s="123" t="str">
        <f t="shared" si="71"/>
        <v/>
      </c>
      <c r="L1128" s="123" t="str">
        <f t="shared" si="72"/>
        <v/>
      </c>
    </row>
    <row r="1129" spans="9:12" x14ac:dyDescent="0.25">
      <c r="I1129" s="123" t="str">
        <f t="shared" si="69"/>
        <v/>
      </c>
      <c r="J1129" s="123" t="str">
        <f t="shared" si="70"/>
        <v/>
      </c>
      <c r="K1129" s="123" t="str">
        <f t="shared" si="71"/>
        <v/>
      </c>
      <c r="L1129" s="123" t="str">
        <f t="shared" si="72"/>
        <v/>
      </c>
    </row>
    <row r="1130" spans="9:12" x14ac:dyDescent="0.25">
      <c r="I1130" s="123" t="str">
        <f t="shared" si="69"/>
        <v/>
      </c>
      <c r="J1130" s="123" t="str">
        <f t="shared" si="70"/>
        <v/>
      </c>
      <c r="K1130" s="123" t="str">
        <f t="shared" si="71"/>
        <v/>
      </c>
      <c r="L1130" s="123" t="str">
        <f t="shared" si="72"/>
        <v/>
      </c>
    </row>
    <row r="1131" spans="9:12" x14ac:dyDescent="0.25">
      <c r="I1131" s="123" t="str">
        <f t="shared" si="69"/>
        <v/>
      </c>
      <c r="J1131" s="123" t="str">
        <f t="shared" si="70"/>
        <v/>
      </c>
      <c r="K1131" s="123" t="str">
        <f t="shared" si="71"/>
        <v/>
      </c>
      <c r="L1131" s="123" t="str">
        <f t="shared" si="72"/>
        <v/>
      </c>
    </row>
    <row r="1132" spans="9:12" x14ac:dyDescent="0.25">
      <c r="I1132" s="123" t="str">
        <f t="shared" si="69"/>
        <v/>
      </c>
      <c r="J1132" s="123" t="str">
        <f t="shared" si="70"/>
        <v/>
      </c>
      <c r="K1132" s="123" t="str">
        <f t="shared" si="71"/>
        <v/>
      </c>
      <c r="L1132" s="123" t="str">
        <f t="shared" si="72"/>
        <v/>
      </c>
    </row>
    <row r="1133" spans="9:12" x14ac:dyDescent="0.25">
      <c r="I1133" s="123" t="str">
        <f t="shared" si="69"/>
        <v/>
      </c>
      <c r="J1133" s="123" t="str">
        <f t="shared" si="70"/>
        <v/>
      </c>
      <c r="K1133" s="123" t="str">
        <f t="shared" si="71"/>
        <v/>
      </c>
      <c r="L1133" s="123" t="str">
        <f t="shared" si="72"/>
        <v/>
      </c>
    </row>
    <row r="1134" spans="9:12" x14ac:dyDescent="0.25">
      <c r="I1134" s="123" t="str">
        <f t="shared" si="69"/>
        <v/>
      </c>
      <c r="J1134" s="123" t="str">
        <f t="shared" si="70"/>
        <v/>
      </c>
      <c r="K1134" s="123" t="str">
        <f t="shared" si="71"/>
        <v/>
      </c>
      <c r="L1134" s="123" t="str">
        <f t="shared" si="72"/>
        <v/>
      </c>
    </row>
    <row r="1135" spans="9:12" x14ac:dyDescent="0.25">
      <c r="I1135" s="123" t="str">
        <f t="shared" si="69"/>
        <v/>
      </c>
      <c r="J1135" s="123" t="str">
        <f t="shared" si="70"/>
        <v/>
      </c>
      <c r="K1135" s="123" t="str">
        <f t="shared" si="71"/>
        <v/>
      </c>
      <c r="L1135" s="123" t="str">
        <f t="shared" si="72"/>
        <v/>
      </c>
    </row>
    <row r="1136" spans="9:12" x14ac:dyDescent="0.25">
      <c r="I1136" s="123" t="str">
        <f t="shared" si="69"/>
        <v/>
      </c>
      <c r="J1136" s="123" t="str">
        <f t="shared" si="70"/>
        <v/>
      </c>
      <c r="K1136" s="123" t="str">
        <f t="shared" si="71"/>
        <v/>
      </c>
      <c r="L1136" s="123" t="str">
        <f t="shared" si="72"/>
        <v/>
      </c>
    </row>
    <row r="1137" spans="9:12" x14ac:dyDescent="0.25">
      <c r="I1137" s="123" t="str">
        <f t="shared" si="69"/>
        <v/>
      </c>
      <c r="J1137" s="123" t="str">
        <f t="shared" si="70"/>
        <v/>
      </c>
      <c r="K1137" s="123" t="str">
        <f t="shared" si="71"/>
        <v/>
      </c>
      <c r="L1137" s="123" t="str">
        <f t="shared" si="72"/>
        <v/>
      </c>
    </row>
    <row r="1138" spans="9:12" x14ac:dyDescent="0.25">
      <c r="I1138" s="123" t="str">
        <f t="shared" si="69"/>
        <v/>
      </c>
      <c r="J1138" s="123" t="str">
        <f t="shared" si="70"/>
        <v/>
      </c>
      <c r="K1138" s="123" t="str">
        <f t="shared" si="71"/>
        <v/>
      </c>
      <c r="L1138" s="123" t="str">
        <f t="shared" si="72"/>
        <v/>
      </c>
    </row>
    <row r="1139" spans="9:12" x14ac:dyDescent="0.25">
      <c r="I1139" s="123" t="str">
        <f t="shared" si="69"/>
        <v/>
      </c>
      <c r="J1139" s="123" t="str">
        <f t="shared" si="70"/>
        <v/>
      </c>
      <c r="K1139" s="123" t="str">
        <f t="shared" si="71"/>
        <v/>
      </c>
      <c r="L1139" s="123" t="str">
        <f t="shared" si="72"/>
        <v/>
      </c>
    </row>
    <row r="1140" spans="9:12" x14ac:dyDescent="0.25">
      <c r="I1140" s="123" t="str">
        <f t="shared" si="69"/>
        <v/>
      </c>
      <c r="J1140" s="123" t="str">
        <f t="shared" si="70"/>
        <v/>
      </c>
      <c r="K1140" s="123" t="str">
        <f t="shared" si="71"/>
        <v/>
      </c>
      <c r="L1140" s="123" t="str">
        <f t="shared" si="72"/>
        <v/>
      </c>
    </row>
    <row r="1141" spans="9:12" x14ac:dyDescent="0.25">
      <c r="I1141" s="123" t="str">
        <f t="shared" si="69"/>
        <v/>
      </c>
      <c r="J1141" s="123" t="str">
        <f t="shared" si="70"/>
        <v/>
      </c>
      <c r="K1141" s="123" t="str">
        <f t="shared" si="71"/>
        <v/>
      </c>
      <c r="L1141" s="123" t="str">
        <f t="shared" si="72"/>
        <v/>
      </c>
    </row>
    <row r="1142" spans="9:12" x14ac:dyDescent="0.25">
      <c r="I1142" s="123" t="str">
        <f t="shared" si="69"/>
        <v/>
      </c>
      <c r="J1142" s="123" t="str">
        <f t="shared" si="70"/>
        <v/>
      </c>
      <c r="K1142" s="123" t="str">
        <f t="shared" si="71"/>
        <v/>
      </c>
      <c r="L1142" s="123" t="str">
        <f t="shared" si="72"/>
        <v/>
      </c>
    </row>
    <row r="1143" spans="9:12" x14ac:dyDescent="0.25">
      <c r="I1143" s="123" t="str">
        <f t="shared" si="69"/>
        <v/>
      </c>
      <c r="J1143" s="123" t="str">
        <f t="shared" si="70"/>
        <v/>
      </c>
      <c r="K1143" s="123" t="str">
        <f t="shared" si="71"/>
        <v/>
      </c>
      <c r="L1143" s="123" t="str">
        <f t="shared" si="72"/>
        <v/>
      </c>
    </row>
    <row r="1144" spans="9:12" x14ac:dyDescent="0.25">
      <c r="I1144" s="123" t="str">
        <f t="shared" si="69"/>
        <v/>
      </c>
      <c r="J1144" s="123" t="str">
        <f t="shared" si="70"/>
        <v/>
      </c>
      <c r="K1144" s="123" t="str">
        <f t="shared" si="71"/>
        <v/>
      </c>
      <c r="L1144" s="123" t="str">
        <f t="shared" si="72"/>
        <v/>
      </c>
    </row>
    <row r="1145" spans="9:12" x14ac:dyDescent="0.25">
      <c r="I1145" s="123" t="str">
        <f t="shared" si="69"/>
        <v/>
      </c>
      <c r="J1145" s="123" t="str">
        <f t="shared" si="70"/>
        <v/>
      </c>
      <c r="K1145" s="123" t="str">
        <f t="shared" si="71"/>
        <v/>
      </c>
      <c r="L1145" s="123" t="str">
        <f t="shared" si="72"/>
        <v/>
      </c>
    </row>
    <row r="1146" spans="9:12" x14ac:dyDescent="0.25">
      <c r="I1146" s="123" t="str">
        <f t="shared" si="69"/>
        <v/>
      </c>
      <c r="J1146" s="123" t="str">
        <f t="shared" si="70"/>
        <v/>
      </c>
      <c r="K1146" s="123" t="str">
        <f t="shared" si="71"/>
        <v/>
      </c>
      <c r="L1146" s="123" t="str">
        <f t="shared" si="72"/>
        <v/>
      </c>
    </row>
    <row r="1147" spans="9:12" x14ac:dyDescent="0.25">
      <c r="I1147" s="123" t="str">
        <f t="shared" si="69"/>
        <v/>
      </c>
      <c r="J1147" s="123" t="str">
        <f t="shared" si="70"/>
        <v/>
      </c>
      <c r="K1147" s="123" t="str">
        <f t="shared" si="71"/>
        <v/>
      </c>
      <c r="L1147" s="123" t="str">
        <f t="shared" si="72"/>
        <v/>
      </c>
    </row>
    <row r="1148" spans="9:12" x14ac:dyDescent="0.25">
      <c r="I1148" s="123" t="str">
        <f t="shared" si="69"/>
        <v/>
      </c>
      <c r="J1148" s="123" t="str">
        <f t="shared" si="70"/>
        <v/>
      </c>
      <c r="K1148" s="123" t="str">
        <f t="shared" si="71"/>
        <v/>
      </c>
      <c r="L1148" s="123" t="str">
        <f t="shared" si="72"/>
        <v/>
      </c>
    </row>
    <row r="1149" spans="9:12" x14ac:dyDescent="0.25">
      <c r="I1149" s="123" t="str">
        <f t="shared" si="69"/>
        <v/>
      </c>
      <c r="J1149" s="123" t="str">
        <f t="shared" si="70"/>
        <v/>
      </c>
      <c r="K1149" s="123" t="str">
        <f t="shared" si="71"/>
        <v/>
      </c>
      <c r="L1149" s="123" t="str">
        <f t="shared" si="72"/>
        <v/>
      </c>
    </row>
    <row r="1150" spans="9:12" x14ac:dyDescent="0.25">
      <c r="I1150" s="123" t="str">
        <f t="shared" si="69"/>
        <v/>
      </c>
      <c r="J1150" s="123" t="str">
        <f t="shared" si="70"/>
        <v/>
      </c>
      <c r="K1150" s="123" t="str">
        <f t="shared" si="71"/>
        <v/>
      </c>
      <c r="L1150" s="123" t="str">
        <f t="shared" si="72"/>
        <v/>
      </c>
    </row>
    <row r="1151" spans="9:12" x14ac:dyDescent="0.25">
      <c r="I1151" s="123" t="str">
        <f t="shared" si="69"/>
        <v/>
      </c>
      <c r="J1151" s="123" t="str">
        <f t="shared" si="70"/>
        <v/>
      </c>
      <c r="K1151" s="123" t="str">
        <f t="shared" si="71"/>
        <v/>
      </c>
      <c r="L1151" s="123" t="str">
        <f t="shared" si="72"/>
        <v/>
      </c>
    </row>
    <row r="1152" spans="9:12" x14ac:dyDescent="0.25">
      <c r="I1152" s="123" t="str">
        <f t="shared" si="69"/>
        <v/>
      </c>
      <c r="J1152" s="123" t="str">
        <f t="shared" si="70"/>
        <v/>
      </c>
      <c r="K1152" s="123" t="str">
        <f t="shared" si="71"/>
        <v/>
      </c>
      <c r="L1152" s="123" t="str">
        <f t="shared" si="72"/>
        <v/>
      </c>
    </row>
    <row r="1153" spans="9:12" x14ac:dyDescent="0.25">
      <c r="I1153" s="123" t="str">
        <f t="shared" si="69"/>
        <v/>
      </c>
      <c r="J1153" s="123" t="str">
        <f t="shared" si="70"/>
        <v/>
      </c>
      <c r="K1153" s="123" t="str">
        <f t="shared" si="71"/>
        <v/>
      </c>
      <c r="L1153" s="123" t="str">
        <f t="shared" si="72"/>
        <v/>
      </c>
    </row>
    <row r="1154" spans="9:12" x14ac:dyDescent="0.25">
      <c r="I1154" s="123" t="str">
        <f t="shared" si="69"/>
        <v/>
      </c>
      <c r="J1154" s="123" t="str">
        <f t="shared" si="70"/>
        <v/>
      </c>
      <c r="K1154" s="123" t="str">
        <f t="shared" si="71"/>
        <v/>
      </c>
      <c r="L1154" s="123" t="str">
        <f t="shared" si="72"/>
        <v/>
      </c>
    </row>
    <row r="1155" spans="9:12" x14ac:dyDescent="0.25">
      <c r="I1155" s="123" t="str">
        <f t="shared" si="69"/>
        <v/>
      </c>
      <c r="J1155" s="123" t="str">
        <f t="shared" si="70"/>
        <v/>
      </c>
      <c r="K1155" s="123" t="str">
        <f t="shared" si="71"/>
        <v/>
      </c>
      <c r="L1155" s="123" t="str">
        <f t="shared" si="72"/>
        <v/>
      </c>
    </row>
    <row r="1156" spans="9:12" x14ac:dyDescent="0.25">
      <c r="I1156" s="123" t="str">
        <f t="shared" si="69"/>
        <v/>
      </c>
      <c r="J1156" s="123" t="str">
        <f t="shared" si="70"/>
        <v/>
      </c>
      <c r="K1156" s="123" t="str">
        <f t="shared" si="71"/>
        <v/>
      </c>
      <c r="L1156" s="123" t="str">
        <f t="shared" si="72"/>
        <v/>
      </c>
    </row>
    <row r="1157" spans="9:12" x14ac:dyDescent="0.25">
      <c r="I1157" s="123" t="str">
        <f t="shared" ref="I1157:I1220" si="73">IF(AND(ISBLANK($E1157),NOT(ISBLANK($B1157)),$D1157="S"),$B1157,"")</f>
        <v/>
      </c>
      <c r="J1157" s="123" t="str">
        <f t="shared" si="70"/>
        <v/>
      </c>
      <c r="K1157" s="123" t="str">
        <f t="shared" si="71"/>
        <v/>
      </c>
      <c r="L1157" s="123" t="str">
        <f t="shared" si="72"/>
        <v/>
      </c>
    </row>
    <row r="1158" spans="9:12" x14ac:dyDescent="0.25">
      <c r="I1158" s="123" t="str">
        <f t="shared" si="73"/>
        <v/>
      </c>
      <c r="J1158" s="123" t="str">
        <f t="shared" si="70"/>
        <v/>
      </c>
      <c r="K1158" s="123" t="str">
        <f t="shared" si="71"/>
        <v/>
      </c>
      <c r="L1158" s="123" t="str">
        <f t="shared" si="72"/>
        <v/>
      </c>
    </row>
    <row r="1159" spans="9:12" x14ac:dyDescent="0.25">
      <c r="I1159" s="123" t="str">
        <f t="shared" si="73"/>
        <v/>
      </c>
      <c r="J1159" s="123" t="str">
        <f t="shared" si="70"/>
        <v/>
      </c>
      <c r="K1159" s="123" t="str">
        <f t="shared" si="71"/>
        <v/>
      </c>
      <c r="L1159" s="123" t="str">
        <f t="shared" si="72"/>
        <v/>
      </c>
    </row>
    <row r="1160" spans="9:12" x14ac:dyDescent="0.25">
      <c r="I1160" s="123" t="str">
        <f t="shared" si="73"/>
        <v/>
      </c>
      <c r="J1160" s="123" t="str">
        <f t="shared" si="70"/>
        <v/>
      </c>
      <c r="K1160" s="123" t="str">
        <f t="shared" si="71"/>
        <v/>
      </c>
      <c r="L1160" s="123" t="str">
        <f t="shared" si="72"/>
        <v/>
      </c>
    </row>
    <row r="1161" spans="9:12" x14ac:dyDescent="0.25">
      <c r="I1161" s="123" t="str">
        <f t="shared" si="73"/>
        <v/>
      </c>
      <c r="J1161" s="123" t="str">
        <f t="shared" si="70"/>
        <v/>
      </c>
      <c r="K1161" s="123" t="str">
        <f t="shared" si="71"/>
        <v/>
      </c>
      <c r="L1161" s="123" t="str">
        <f t="shared" si="72"/>
        <v/>
      </c>
    </row>
    <row r="1162" spans="9:12" x14ac:dyDescent="0.25">
      <c r="I1162" s="123" t="str">
        <f t="shared" si="73"/>
        <v/>
      </c>
      <c r="J1162" s="123" t="str">
        <f t="shared" ref="J1162:J1225" si="74">IF(AND($E1162="X",NOT(ISBLANK($B1162)),$D1162="S"),$B1162,"")</f>
        <v/>
      </c>
      <c r="K1162" s="123" t="str">
        <f t="shared" ref="K1162:K1225" si="75">IF(AND(ISBLANK($E1162),NOT(ISBLANK($B1162)),$D1162="D"),$B1162,"")</f>
        <v/>
      </c>
      <c r="L1162" s="123" t="str">
        <f t="shared" ref="L1162:L1225" si="76">IF(AND($E1162="X",NOT(ISBLANK($B1162)),$D1162="D"),$B1162,"")</f>
        <v/>
      </c>
    </row>
    <row r="1163" spans="9:12" x14ac:dyDescent="0.25">
      <c r="I1163" s="123" t="str">
        <f t="shared" si="73"/>
        <v/>
      </c>
      <c r="J1163" s="123" t="str">
        <f t="shared" si="74"/>
        <v/>
      </c>
      <c r="K1163" s="123" t="str">
        <f t="shared" si="75"/>
        <v/>
      </c>
      <c r="L1163" s="123" t="str">
        <f t="shared" si="76"/>
        <v/>
      </c>
    </row>
    <row r="1164" spans="9:12" x14ac:dyDescent="0.25">
      <c r="I1164" s="123" t="str">
        <f t="shared" si="73"/>
        <v/>
      </c>
      <c r="J1164" s="123" t="str">
        <f t="shared" si="74"/>
        <v/>
      </c>
      <c r="K1164" s="123" t="str">
        <f t="shared" si="75"/>
        <v/>
      </c>
      <c r="L1164" s="123" t="str">
        <f t="shared" si="76"/>
        <v/>
      </c>
    </row>
    <row r="1165" spans="9:12" x14ac:dyDescent="0.25">
      <c r="I1165" s="123" t="str">
        <f t="shared" si="73"/>
        <v/>
      </c>
      <c r="J1165" s="123" t="str">
        <f t="shared" si="74"/>
        <v/>
      </c>
      <c r="K1165" s="123" t="str">
        <f t="shared" si="75"/>
        <v/>
      </c>
      <c r="L1165" s="123" t="str">
        <f t="shared" si="76"/>
        <v/>
      </c>
    </row>
    <row r="1166" spans="9:12" x14ac:dyDescent="0.25">
      <c r="I1166" s="123" t="str">
        <f t="shared" si="73"/>
        <v/>
      </c>
      <c r="J1166" s="123" t="str">
        <f t="shared" si="74"/>
        <v/>
      </c>
      <c r="K1166" s="123" t="str">
        <f t="shared" si="75"/>
        <v/>
      </c>
      <c r="L1166" s="123" t="str">
        <f t="shared" si="76"/>
        <v/>
      </c>
    </row>
    <row r="1167" spans="9:12" x14ac:dyDescent="0.25">
      <c r="I1167" s="123" t="str">
        <f t="shared" si="73"/>
        <v/>
      </c>
      <c r="J1167" s="123" t="str">
        <f t="shared" si="74"/>
        <v/>
      </c>
      <c r="K1167" s="123" t="str">
        <f t="shared" si="75"/>
        <v/>
      </c>
      <c r="L1167" s="123" t="str">
        <f t="shared" si="76"/>
        <v/>
      </c>
    </row>
    <row r="1168" spans="9:12" x14ac:dyDescent="0.25">
      <c r="I1168" s="123" t="str">
        <f t="shared" si="73"/>
        <v/>
      </c>
      <c r="J1168" s="123" t="str">
        <f t="shared" si="74"/>
        <v/>
      </c>
      <c r="K1168" s="123" t="str">
        <f t="shared" si="75"/>
        <v/>
      </c>
      <c r="L1168" s="123" t="str">
        <f t="shared" si="76"/>
        <v/>
      </c>
    </row>
    <row r="1169" spans="9:12" x14ac:dyDescent="0.25">
      <c r="I1169" s="123" t="str">
        <f t="shared" si="73"/>
        <v/>
      </c>
      <c r="J1169" s="123" t="str">
        <f t="shared" si="74"/>
        <v/>
      </c>
      <c r="K1169" s="123" t="str">
        <f t="shared" si="75"/>
        <v/>
      </c>
      <c r="L1169" s="123" t="str">
        <f t="shared" si="76"/>
        <v/>
      </c>
    </row>
    <row r="1170" spans="9:12" x14ac:dyDescent="0.25">
      <c r="I1170" s="123" t="str">
        <f t="shared" si="73"/>
        <v/>
      </c>
      <c r="J1170" s="123" t="str">
        <f t="shared" si="74"/>
        <v/>
      </c>
      <c r="K1170" s="123" t="str">
        <f t="shared" si="75"/>
        <v/>
      </c>
      <c r="L1170" s="123" t="str">
        <f t="shared" si="76"/>
        <v/>
      </c>
    </row>
    <row r="1171" spans="9:12" x14ac:dyDescent="0.25">
      <c r="I1171" s="123" t="str">
        <f t="shared" si="73"/>
        <v/>
      </c>
      <c r="J1171" s="123" t="str">
        <f t="shared" si="74"/>
        <v/>
      </c>
      <c r="K1171" s="123" t="str">
        <f t="shared" si="75"/>
        <v/>
      </c>
      <c r="L1171" s="123" t="str">
        <f t="shared" si="76"/>
        <v/>
      </c>
    </row>
    <row r="1172" spans="9:12" x14ac:dyDescent="0.25">
      <c r="I1172" s="123" t="str">
        <f t="shared" si="73"/>
        <v/>
      </c>
      <c r="J1172" s="123" t="str">
        <f t="shared" si="74"/>
        <v/>
      </c>
      <c r="K1172" s="123" t="str">
        <f t="shared" si="75"/>
        <v/>
      </c>
      <c r="L1172" s="123" t="str">
        <f t="shared" si="76"/>
        <v/>
      </c>
    </row>
    <row r="1173" spans="9:12" x14ac:dyDescent="0.25">
      <c r="I1173" s="123" t="str">
        <f t="shared" si="73"/>
        <v/>
      </c>
      <c r="J1173" s="123" t="str">
        <f t="shared" si="74"/>
        <v/>
      </c>
      <c r="K1173" s="123" t="str">
        <f t="shared" si="75"/>
        <v/>
      </c>
      <c r="L1173" s="123" t="str">
        <f t="shared" si="76"/>
        <v/>
      </c>
    </row>
    <row r="1174" spans="9:12" x14ac:dyDescent="0.25">
      <c r="I1174" s="123" t="str">
        <f t="shared" si="73"/>
        <v/>
      </c>
      <c r="J1174" s="123" t="str">
        <f t="shared" si="74"/>
        <v/>
      </c>
      <c r="K1174" s="123" t="str">
        <f t="shared" si="75"/>
        <v/>
      </c>
      <c r="L1174" s="123" t="str">
        <f t="shared" si="76"/>
        <v/>
      </c>
    </row>
    <row r="1175" spans="9:12" x14ac:dyDescent="0.25">
      <c r="I1175" s="123" t="str">
        <f t="shared" si="73"/>
        <v/>
      </c>
      <c r="J1175" s="123" t="str">
        <f t="shared" si="74"/>
        <v/>
      </c>
      <c r="K1175" s="123" t="str">
        <f t="shared" si="75"/>
        <v/>
      </c>
      <c r="L1175" s="123" t="str">
        <f t="shared" si="76"/>
        <v/>
      </c>
    </row>
    <row r="1176" spans="9:12" x14ac:dyDescent="0.25">
      <c r="I1176" s="123" t="str">
        <f t="shared" si="73"/>
        <v/>
      </c>
      <c r="J1176" s="123" t="str">
        <f t="shared" si="74"/>
        <v/>
      </c>
      <c r="K1176" s="123" t="str">
        <f t="shared" si="75"/>
        <v/>
      </c>
      <c r="L1176" s="123" t="str">
        <f t="shared" si="76"/>
        <v/>
      </c>
    </row>
    <row r="1177" spans="9:12" x14ac:dyDescent="0.25">
      <c r="I1177" s="123" t="str">
        <f t="shared" si="73"/>
        <v/>
      </c>
      <c r="J1177" s="123" t="str">
        <f t="shared" si="74"/>
        <v/>
      </c>
      <c r="K1177" s="123" t="str">
        <f t="shared" si="75"/>
        <v/>
      </c>
      <c r="L1177" s="123" t="str">
        <f t="shared" si="76"/>
        <v/>
      </c>
    </row>
    <row r="1178" spans="9:12" x14ac:dyDescent="0.25">
      <c r="I1178" s="123" t="str">
        <f t="shared" si="73"/>
        <v/>
      </c>
      <c r="J1178" s="123" t="str">
        <f t="shared" si="74"/>
        <v/>
      </c>
      <c r="K1178" s="123" t="str">
        <f t="shared" si="75"/>
        <v/>
      </c>
      <c r="L1178" s="123" t="str">
        <f t="shared" si="76"/>
        <v/>
      </c>
    </row>
    <row r="1179" spans="9:12" x14ac:dyDescent="0.25">
      <c r="I1179" s="123" t="str">
        <f t="shared" si="73"/>
        <v/>
      </c>
      <c r="J1179" s="123" t="str">
        <f t="shared" si="74"/>
        <v/>
      </c>
      <c r="K1179" s="123" t="str">
        <f t="shared" si="75"/>
        <v/>
      </c>
      <c r="L1179" s="123" t="str">
        <f t="shared" si="76"/>
        <v/>
      </c>
    </row>
    <row r="1180" spans="9:12" x14ac:dyDescent="0.25">
      <c r="I1180" s="123" t="str">
        <f t="shared" si="73"/>
        <v/>
      </c>
      <c r="J1180" s="123" t="str">
        <f t="shared" si="74"/>
        <v/>
      </c>
      <c r="K1180" s="123" t="str">
        <f t="shared" si="75"/>
        <v/>
      </c>
      <c r="L1180" s="123" t="str">
        <f t="shared" si="76"/>
        <v/>
      </c>
    </row>
    <row r="1181" spans="9:12" x14ac:dyDescent="0.25">
      <c r="I1181" s="123" t="str">
        <f t="shared" si="73"/>
        <v/>
      </c>
      <c r="J1181" s="123" t="str">
        <f t="shared" si="74"/>
        <v/>
      </c>
      <c r="K1181" s="123" t="str">
        <f t="shared" si="75"/>
        <v/>
      </c>
      <c r="L1181" s="123" t="str">
        <f t="shared" si="76"/>
        <v/>
      </c>
    </row>
    <row r="1182" spans="9:12" x14ac:dyDescent="0.25">
      <c r="I1182" s="123" t="str">
        <f t="shared" si="73"/>
        <v/>
      </c>
      <c r="J1182" s="123" t="str">
        <f t="shared" si="74"/>
        <v/>
      </c>
      <c r="K1182" s="123" t="str">
        <f t="shared" si="75"/>
        <v/>
      </c>
      <c r="L1182" s="123" t="str">
        <f t="shared" si="76"/>
        <v/>
      </c>
    </row>
    <row r="1183" spans="9:12" x14ac:dyDescent="0.25">
      <c r="I1183" s="123" t="str">
        <f t="shared" si="73"/>
        <v/>
      </c>
      <c r="J1183" s="123" t="str">
        <f t="shared" si="74"/>
        <v/>
      </c>
      <c r="K1183" s="123" t="str">
        <f t="shared" si="75"/>
        <v/>
      </c>
      <c r="L1183" s="123" t="str">
        <f t="shared" si="76"/>
        <v/>
      </c>
    </row>
    <row r="1184" spans="9:12" x14ac:dyDescent="0.25">
      <c r="I1184" s="123" t="str">
        <f t="shared" si="73"/>
        <v/>
      </c>
      <c r="J1184" s="123" t="str">
        <f t="shared" si="74"/>
        <v/>
      </c>
      <c r="K1184" s="123" t="str">
        <f t="shared" si="75"/>
        <v/>
      </c>
      <c r="L1184" s="123" t="str">
        <f t="shared" si="76"/>
        <v/>
      </c>
    </row>
    <row r="1185" spans="9:12" x14ac:dyDescent="0.25">
      <c r="I1185" s="123" t="str">
        <f t="shared" si="73"/>
        <v/>
      </c>
      <c r="J1185" s="123" t="str">
        <f t="shared" si="74"/>
        <v/>
      </c>
      <c r="K1185" s="123" t="str">
        <f t="shared" si="75"/>
        <v/>
      </c>
      <c r="L1185" s="123" t="str">
        <f t="shared" si="76"/>
        <v/>
      </c>
    </row>
    <row r="1186" spans="9:12" x14ac:dyDescent="0.25">
      <c r="I1186" s="123" t="str">
        <f t="shared" si="73"/>
        <v/>
      </c>
      <c r="J1186" s="123" t="str">
        <f t="shared" si="74"/>
        <v/>
      </c>
      <c r="K1186" s="123" t="str">
        <f t="shared" si="75"/>
        <v/>
      </c>
      <c r="L1186" s="123" t="str">
        <f t="shared" si="76"/>
        <v/>
      </c>
    </row>
    <row r="1187" spans="9:12" x14ac:dyDescent="0.25">
      <c r="I1187" s="123" t="str">
        <f t="shared" si="73"/>
        <v/>
      </c>
      <c r="J1187" s="123" t="str">
        <f t="shared" si="74"/>
        <v/>
      </c>
      <c r="K1187" s="123" t="str">
        <f t="shared" si="75"/>
        <v/>
      </c>
      <c r="L1187" s="123" t="str">
        <f t="shared" si="76"/>
        <v/>
      </c>
    </row>
    <row r="1188" spans="9:12" x14ac:dyDescent="0.25">
      <c r="I1188" s="123" t="str">
        <f t="shared" si="73"/>
        <v/>
      </c>
      <c r="J1188" s="123" t="str">
        <f t="shared" si="74"/>
        <v/>
      </c>
      <c r="K1188" s="123" t="str">
        <f t="shared" si="75"/>
        <v/>
      </c>
      <c r="L1188" s="123" t="str">
        <f t="shared" si="76"/>
        <v/>
      </c>
    </row>
    <row r="1189" spans="9:12" x14ac:dyDescent="0.25">
      <c r="I1189" s="123" t="str">
        <f t="shared" si="73"/>
        <v/>
      </c>
      <c r="J1189" s="123" t="str">
        <f t="shared" si="74"/>
        <v/>
      </c>
      <c r="K1189" s="123" t="str">
        <f t="shared" si="75"/>
        <v/>
      </c>
      <c r="L1189" s="123" t="str">
        <f t="shared" si="76"/>
        <v/>
      </c>
    </row>
    <row r="1190" spans="9:12" x14ac:dyDescent="0.25">
      <c r="I1190" s="123" t="str">
        <f t="shared" si="73"/>
        <v/>
      </c>
      <c r="J1190" s="123" t="str">
        <f t="shared" si="74"/>
        <v/>
      </c>
      <c r="K1190" s="123" t="str">
        <f t="shared" si="75"/>
        <v/>
      </c>
      <c r="L1190" s="123" t="str">
        <f t="shared" si="76"/>
        <v/>
      </c>
    </row>
    <row r="1191" spans="9:12" x14ac:dyDescent="0.25">
      <c r="I1191" s="123" t="str">
        <f t="shared" si="73"/>
        <v/>
      </c>
      <c r="J1191" s="123" t="str">
        <f t="shared" si="74"/>
        <v/>
      </c>
      <c r="K1191" s="123" t="str">
        <f t="shared" si="75"/>
        <v/>
      </c>
      <c r="L1191" s="123" t="str">
        <f t="shared" si="76"/>
        <v/>
      </c>
    </row>
    <row r="1192" spans="9:12" x14ac:dyDescent="0.25">
      <c r="I1192" s="123" t="str">
        <f t="shared" si="73"/>
        <v/>
      </c>
      <c r="J1192" s="123" t="str">
        <f t="shared" si="74"/>
        <v/>
      </c>
      <c r="K1192" s="123" t="str">
        <f t="shared" si="75"/>
        <v/>
      </c>
      <c r="L1192" s="123" t="str">
        <f t="shared" si="76"/>
        <v/>
      </c>
    </row>
    <row r="1193" spans="9:12" x14ac:dyDescent="0.25">
      <c r="I1193" s="123" t="str">
        <f t="shared" si="73"/>
        <v/>
      </c>
      <c r="J1193" s="123" t="str">
        <f t="shared" si="74"/>
        <v/>
      </c>
      <c r="K1193" s="123" t="str">
        <f t="shared" si="75"/>
        <v/>
      </c>
      <c r="L1193" s="123" t="str">
        <f t="shared" si="76"/>
        <v/>
      </c>
    </row>
    <row r="1194" spans="9:12" x14ac:dyDescent="0.25">
      <c r="I1194" s="123" t="str">
        <f t="shared" si="73"/>
        <v/>
      </c>
      <c r="J1194" s="123" t="str">
        <f t="shared" si="74"/>
        <v/>
      </c>
      <c r="K1194" s="123" t="str">
        <f t="shared" si="75"/>
        <v/>
      </c>
      <c r="L1194" s="123" t="str">
        <f t="shared" si="76"/>
        <v/>
      </c>
    </row>
    <row r="1195" spans="9:12" x14ac:dyDescent="0.25">
      <c r="I1195" s="123" t="str">
        <f t="shared" si="73"/>
        <v/>
      </c>
      <c r="J1195" s="123" t="str">
        <f t="shared" si="74"/>
        <v/>
      </c>
      <c r="K1195" s="123" t="str">
        <f t="shared" si="75"/>
        <v/>
      </c>
      <c r="L1195" s="123" t="str">
        <f t="shared" si="76"/>
        <v/>
      </c>
    </row>
    <row r="1196" spans="9:12" x14ac:dyDescent="0.25">
      <c r="I1196" s="123" t="str">
        <f t="shared" si="73"/>
        <v/>
      </c>
      <c r="J1196" s="123" t="str">
        <f t="shared" si="74"/>
        <v/>
      </c>
      <c r="K1196" s="123" t="str">
        <f t="shared" si="75"/>
        <v/>
      </c>
      <c r="L1196" s="123" t="str">
        <f t="shared" si="76"/>
        <v/>
      </c>
    </row>
    <row r="1197" spans="9:12" x14ac:dyDescent="0.25">
      <c r="I1197" s="123" t="str">
        <f t="shared" si="73"/>
        <v/>
      </c>
      <c r="J1197" s="123" t="str">
        <f t="shared" si="74"/>
        <v/>
      </c>
      <c r="K1197" s="123" t="str">
        <f t="shared" si="75"/>
        <v/>
      </c>
      <c r="L1197" s="123" t="str">
        <f t="shared" si="76"/>
        <v/>
      </c>
    </row>
    <row r="1198" spans="9:12" x14ac:dyDescent="0.25">
      <c r="I1198" s="123" t="str">
        <f t="shared" si="73"/>
        <v/>
      </c>
      <c r="J1198" s="123" t="str">
        <f t="shared" si="74"/>
        <v/>
      </c>
      <c r="K1198" s="123" t="str">
        <f t="shared" si="75"/>
        <v/>
      </c>
      <c r="L1198" s="123" t="str">
        <f t="shared" si="76"/>
        <v/>
      </c>
    </row>
    <row r="1199" spans="9:12" x14ac:dyDescent="0.25">
      <c r="I1199" s="123" t="str">
        <f t="shared" si="73"/>
        <v/>
      </c>
      <c r="J1199" s="123" t="str">
        <f t="shared" si="74"/>
        <v/>
      </c>
      <c r="K1199" s="123" t="str">
        <f t="shared" si="75"/>
        <v/>
      </c>
      <c r="L1199" s="123" t="str">
        <f t="shared" si="76"/>
        <v/>
      </c>
    </row>
    <row r="1200" spans="9:12" x14ac:dyDescent="0.25">
      <c r="I1200" s="123" t="str">
        <f t="shared" si="73"/>
        <v/>
      </c>
      <c r="J1200" s="123" t="str">
        <f t="shared" si="74"/>
        <v/>
      </c>
      <c r="K1200" s="123" t="str">
        <f t="shared" si="75"/>
        <v/>
      </c>
      <c r="L1200" s="123" t="str">
        <f t="shared" si="76"/>
        <v/>
      </c>
    </row>
    <row r="1201" spans="9:12" x14ac:dyDescent="0.25">
      <c r="I1201" s="123" t="str">
        <f t="shared" si="73"/>
        <v/>
      </c>
      <c r="J1201" s="123" t="str">
        <f t="shared" si="74"/>
        <v/>
      </c>
      <c r="K1201" s="123" t="str">
        <f t="shared" si="75"/>
        <v/>
      </c>
      <c r="L1201" s="123" t="str">
        <f t="shared" si="76"/>
        <v/>
      </c>
    </row>
    <row r="1202" spans="9:12" x14ac:dyDescent="0.25">
      <c r="I1202" s="123" t="str">
        <f t="shared" si="73"/>
        <v/>
      </c>
      <c r="J1202" s="123" t="str">
        <f t="shared" si="74"/>
        <v/>
      </c>
      <c r="K1202" s="123" t="str">
        <f t="shared" si="75"/>
        <v/>
      </c>
      <c r="L1202" s="123" t="str">
        <f t="shared" si="76"/>
        <v/>
      </c>
    </row>
    <row r="1203" spans="9:12" x14ac:dyDescent="0.25">
      <c r="I1203" s="123" t="str">
        <f t="shared" si="73"/>
        <v/>
      </c>
      <c r="J1203" s="123" t="str">
        <f t="shared" si="74"/>
        <v/>
      </c>
      <c r="K1203" s="123" t="str">
        <f t="shared" si="75"/>
        <v/>
      </c>
      <c r="L1203" s="123" t="str">
        <f t="shared" si="76"/>
        <v/>
      </c>
    </row>
    <row r="1204" spans="9:12" x14ac:dyDescent="0.25">
      <c r="I1204" s="123" t="str">
        <f t="shared" si="73"/>
        <v/>
      </c>
      <c r="J1204" s="123" t="str">
        <f t="shared" si="74"/>
        <v/>
      </c>
      <c r="K1204" s="123" t="str">
        <f t="shared" si="75"/>
        <v/>
      </c>
      <c r="L1204" s="123" t="str">
        <f t="shared" si="76"/>
        <v/>
      </c>
    </row>
    <row r="1205" spans="9:12" x14ac:dyDescent="0.25">
      <c r="I1205" s="123" t="str">
        <f t="shared" si="73"/>
        <v/>
      </c>
      <c r="J1205" s="123" t="str">
        <f t="shared" si="74"/>
        <v/>
      </c>
      <c r="K1205" s="123" t="str">
        <f t="shared" si="75"/>
        <v/>
      </c>
      <c r="L1205" s="123" t="str">
        <f t="shared" si="76"/>
        <v/>
      </c>
    </row>
    <row r="1206" spans="9:12" x14ac:dyDescent="0.25">
      <c r="I1206" s="123" t="str">
        <f t="shared" si="73"/>
        <v/>
      </c>
      <c r="J1206" s="123" t="str">
        <f t="shared" si="74"/>
        <v/>
      </c>
      <c r="K1206" s="123" t="str">
        <f t="shared" si="75"/>
        <v/>
      </c>
      <c r="L1206" s="123" t="str">
        <f t="shared" si="76"/>
        <v/>
      </c>
    </row>
    <row r="1207" spans="9:12" x14ac:dyDescent="0.25">
      <c r="I1207" s="123" t="str">
        <f t="shared" si="73"/>
        <v/>
      </c>
      <c r="J1207" s="123" t="str">
        <f t="shared" si="74"/>
        <v/>
      </c>
      <c r="K1207" s="123" t="str">
        <f t="shared" si="75"/>
        <v/>
      </c>
      <c r="L1207" s="123" t="str">
        <f t="shared" si="76"/>
        <v/>
      </c>
    </row>
    <row r="1208" spans="9:12" x14ac:dyDescent="0.25">
      <c r="I1208" s="123" t="str">
        <f t="shared" si="73"/>
        <v/>
      </c>
      <c r="J1208" s="123" t="str">
        <f t="shared" si="74"/>
        <v/>
      </c>
      <c r="K1208" s="123" t="str">
        <f t="shared" si="75"/>
        <v/>
      </c>
      <c r="L1208" s="123" t="str">
        <f t="shared" si="76"/>
        <v/>
      </c>
    </row>
    <row r="1209" spans="9:12" x14ac:dyDescent="0.25">
      <c r="I1209" s="123" t="str">
        <f t="shared" si="73"/>
        <v/>
      </c>
      <c r="J1209" s="123" t="str">
        <f t="shared" si="74"/>
        <v/>
      </c>
      <c r="K1209" s="123" t="str">
        <f t="shared" si="75"/>
        <v/>
      </c>
      <c r="L1209" s="123" t="str">
        <f t="shared" si="76"/>
        <v/>
      </c>
    </row>
    <row r="1210" spans="9:12" x14ac:dyDescent="0.25">
      <c r="I1210" s="123" t="str">
        <f t="shared" si="73"/>
        <v/>
      </c>
      <c r="J1210" s="123" t="str">
        <f t="shared" si="74"/>
        <v/>
      </c>
      <c r="K1210" s="123" t="str">
        <f t="shared" si="75"/>
        <v/>
      </c>
      <c r="L1210" s="123" t="str">
        <f t="shared" si="76"/>
        <v/>
      </c>
    </row>
    <row r="1211" spans="9:12" x14ac:dyDescent="0.25">
      <c r="I1211" s="123" t="str">
        <f t="shared" si="73"/>
        <v/>
      </c>
      <c r="J1211" s="123" t="str">
        <f t="shared" si="74"/>
        <v/>
      </c>
      <c r="K1211" s="123" t="str">
        <f t="shared" si="75"/>
        <v/>
      </c>
      <c r="L1211" s="123" t="str">
        <f t="shared" si="76"/>
        <v/>
      </c>
    </row>
    <row r="1212" spans="9:12" x14ac:dyDescent="0.25">
      <c r="I1212" s="123" t="str">
        <f t="shared" si="73"/>
        <v/>
      </c>
      <c r="J1212" s="123" t="str">
        <f t="shared" si="74"/>
        <v/>
      </c>
      <c r="K1212" s="123" t="str">
        <f t="shared" si="75"/>
        <v/>
      </c>
      <c r="L1212" s="123" t="str">
        <f t="shared" si="76"/>
        <v/>
      </c>
    </row>
    <row r="1213" spans="9:12" x14ac:dyDescent="0.25">
      <c r="I1213" s="123" t="str">
        <f t="shared" si="73"/>
        <v/>
      </c>
      <c r="J1213" s="123" t="str">
        <f t="shared" si="74"/>
        <v/>
      </c>
      <c r="K1213" s="123" t="str">
        <f t="shared" si="75"/>
        <v/>
      </c>
      <c r="L1213" s="123" t="str">
        <f t="shared" si="76"/>
        <v/>
      </c>
    </row>
    <row r="1214" spans="9:12" x14ac:dyDescent="0.25">
      <c r="I1214" s="123" t="str">
        <f t="shared" si="73"/>
        <v/>
      </c>
      <c r="J1214" s="123" t="str">
        <f t="shared" si="74"/>
        <v/>
      </c>
      <c r="K1214" s="123" t="str">
        <f t="shared" si="75"/>
        <v/>
      </c>
      <c r="L1214" s="123" t="str">
        <f t="shared" si="76"/>
        <v/>
      </c>
    </row>
    <row r="1215" spans="9:12" x14ac:dyDescent="0.25">
      <c r="I1215" s="123" t="str">
        <f t="shared" si="73"/>
        <v/>
      </c>
      <c r="J1215" s="123" t="str">
        <f t="shared" si="74"/>
        <v/>
      </c>
      <c r="K1215" s="123" t="str">
        <f t="shared" si="75"/>
        <v/>
      </c>
      <c r="L1215" s="123" t="str">
        <f t="shared" si="76"/>
        <v/>
      </c>
    </row>
    <row r="1216" spans="9:12" x14ac:dyDescent="0.25">
      <c r="I1216" s="123" t="str">
        <f t="shared" si="73"/>
        <v/>
      </c>
      <c r="J1216" s="123" t="str">
        <f t="shared" si="74"/>
        <v/>
      </c>
      <c r="K1216" s="123" t="str">
        <f t="shared" si="75"/>
        <v/>
      </c>
      <c r="L1216" s="123" t="str">
        <f t="shared" si="76"/>
        <v/>
      </c>
    </row>
    <row r="1217" spans="9:12" x14ac:dyDescent="0.25">
      <c r="I1217" s="123" t="str">
        <f t="shared" si="73"/>
        <v/>
      </c>
      <c r="J1217" s="123" t="str">
        <f t="shared" si="74"/>
        <v/>
      </c>
      <c r="K1217" s="123" t="str">
        <f t="shared" si="75"/>
        <v/>
      </c>
      <c r="L1217" s="123" t="str">
        <f t="shared" si="76"/>
        <v/>
      </c>
    </row>
    <row r="1218" spans="9:12" x14ac:dyDescent="0.25">
      <c r="I1218" s="123" t="str">
        <f t="shared" si="73"/>
        <v/>
      </c>
      <c r="J1218" s="123" t="str">
        <f t="shared" si="74"/>
        <v/>
      </c>
      <c r="K1218" s="123" t="str">
        <f t="shared" si="75"/>
        <v/>
      </c>
      <c r="L1218" s="123" t="str">
        <f t="shared" si="76"/>
        <v/>
      </c>
    </row>
    <row r="1219" spans="9:12" x14ac:dyDescent="0.25">
      <c r="I1219" s="123" t="str">
        <f t="shared" si="73"/>
        <v/>
      </c>
      <c r="J1219" s="123" t="str">
        <f t="shared" si="74"/>
        <v/>
      </c>
      <c r="K1219" s="123" t="str">
        <f t="shared" si="75"/>
        <v/>
      </c>
      <c r="L1219" s="123" t="str">
        <f t="shared" si="76"/>
        <v/>
      </c>
    </row>
    <row r="1220" spans="9:12" x14ac:dyDescent="0.25">
      <c r="I1220" s="123" t="str">
        <f t="shared" si="73"/>
        <v/>
      </c>
      <c r="J1220" s="123" t="str">
        <f t="shared" si="74"/>
        <v/>
      </c>
      <c r="K1220" s="123" t="str">
        <f t="shared" si="75"/>
        <v/>
      </c>
      <c r="L1220" s="123" t="str">
        <f t="shared" si="76"/>
        <v/>
      </c>
    </row>
    <row r="1221" spans="9:12" x14ac:dyDescent="0.25">
      <c r="I1221" s="123" t="str">
        <f t="shared" ref="I1221:I1284" si="77">IF(AND(ISBLANK($E1221),NOT(ISBLANK($B1221)),$D1221="S"),$B1221,"")</f>
        <v/>
      </c>
      <c r="J1221" s="123" t="str">
        <f t="shared" si="74"/>
        <v/>
      </c>
      <c r="K1221" s="123" t="str">
        <f t="shared" si="75"/>
        <v/>
      </c>
      <c r="L1221" s="123" t="str">
        <f t="shared" si="76"/>
        <v/>
      </c>
    </row>
    <row r="1222" spans="9:12" x14ac:dyDescent="0.25">
      <c r="I1222" s="123" t="str">
        <f t="shared" si="77"/>
        <v/>
      </c>
      <c r="J1222" s="123" t="str">
        <f t="shared" si="74"/>
        <v/>
      </c>
      <c r="K1222" s="123" t="str">
        <f t="shared" si="75"/>
        <v/>
      </c>
      <c r="L1222" s="123" t="str">
        <f t="shared" si="76"/>
        <v/>
      </c>
    </row>
    <row r="1223" spans="9:12" x14ac:dyDescent="0.25">
      <c r="I1223" s="123" t="str">
        <f t="shared" si="77"/>
        <v/>
      </c>
      <c r="J1223" s="123" t="str">
        <f t="shared" si="74"/>
        <v/>
      </c>
      <c r="K1223" s="123" t="str">
        <f t="shared" si="75"/>
        <v/>
      </c>
      <c r="L1223" s="123" t="str">
        <f t="shared" si="76"/>
        <v/>
      </c>
    </row>
    <row r="1224" spans="9:12" x14ac:dyDescent="0.25">
      <c r="I1224" s="123" t="str">
        <f t="shared" si="77"/>
        <v/>
      </c>
      <c r="J1224" s="123" t="str">
        <f t="shared" si="74"/>
        <v/>
      </c>
      <c r="K1224" s="123" t="str">
        <f t="shared" si="75"/>
        <v/>
      </c>
      <c r="L1224" s="123" t="str">
        <f t="shared" si="76"/>
        <v/>
      </c>
    </row>
    <row r="1225" spans="9:12" x14ac:dyDescent="0.25">
      <c r="I1225" s="123" t="str">
        <f t="shared" si="77"/>
        <v/>
      </c>
      <c r="J1225" s="123" t="str">
        <f t="shared" si="74"/>
        <v/>
      </c>
      <c r="K1225" s="123" t="str">
        <f t="shared" si="75"/>
        <v/>
      </c>
      <c r="L1225" s="123" t="str">
        <f t="shared" si="76"/>
        <v/>
      </c>
    </row>
    <row r="1226" spans="9:12" x14ac:dyDescent="0.25">
      <c r="I1226" s="123" t="str">
        <f t="shared" si="77"/>
        <v/>
      </c>
      <c r="J1226" s="123" t="str">
        <f t="shared" ref="J1226:J1289" si="78">IF(AND($E1226="X",NOT(ISBLANK($B1226)),$D1226="S"),$B1226,"")</f>
        <v/>
      </c>
      <c r="K1226" s="123" t="str">
        <f t="shared" ref="K1226:K1289" si="79">IF(AND(ISBLANK($E1226),NOT(ISBLANK($B1226)),$D1226="D"),$B1226,"")</f>
        <v/>
      </c>
      <c r="L1226" s="123" t="str">
        <f t="shared" ref="L1226:L1289" si="80">IF(AND($E1226="X",NOT(ISBLANK($B1226)),$D1226="D"),$B1226,"")</f>
        <v/>
      </c>
    </row>
    <row r="1227" spans="9:12" x14ac:dyDescent="0.25">
      <c r="I1227" s="123" t="str">
        <f t="shared" si="77"/>
        <v/>
      </c>
      <c r="J1227" s="123" t="str">
        <f t="shared" si="78"/>
        <v/>
      </c>
      <c r="K1227" s="123" t="str">
        <f t="shared" si="79"/>
        <v/>
      </c>
      <c r="L1227" s="123" t="str">
        <f t="shared" si="80"/>
        <v/>
      </c>
    </row>
    <row r="1228" spans="9:12" x14ac:dyDescent="0.25">
      <c r="I1228" s="123" t="str">
        <f t="shared" si="77"/>
        <v/>
      </c>
      <c r="J1228" s="123" t="str">
        <f t="shared" si="78"/>
        <v/>
      </c>
      <c r="K1228" s="123" t="str">
        <f t="shared" si="79"/>
        <v/>
      </c>
      <c r="L1228" s="123" t="str">
        <f t="shared" si="80"/>
        <v/>
      </c>
    </row>
    <row r="1229" spans="9:12" x14ac:dyDescent="0.25">
      <c r="I1229" s="123" t="str">
        <f t="shared" si="77"/>
        <v/>
      </c>
      <c r="J1229" s="123" t="str">
        <f t="shared" si="78"/>
        <v/>
      </c>
      <c r="K1229" s="123" t="str">
        <f t="shared" si="79"/>
        <v/>
      </c>
      <c r="L1229" s="123" t="str">
        <f t="shared" si="80"/>
        <v/>
      </c>
    </row>
    <row r="1230" spans="9:12" x14ac:dyDescent="0.25">
      <c r="I1230" s="123" t="str">
        <f t="shared" si="77"/>
        <v/>
      </c>
      <c r="J1230" s="123" t="str">
        <f t="shared" si="78"/>
        <v/>
      </c>
      <c r="K1230" s="123" t="str">
        <f t="shared" si="79"/>
        <v/>
      </c>
      <c r="L1230" s="123" t="str">
        <f t="shared" si="80"/>
        <v/>
      </c>
    </row>
    <row r="1231" spans="9:12" x14ac:dyDescent="0.25">
      <c r="I1231" s="123" t="str">
        <f t="shared" si="77"/>
        <v/>
      </c>
      <c r="J1231" s="123" t="str">
        <f t="shared" si="78"/>
        <v/>
      </c>
      <c r="K1231" s="123" t="str">
        <f t="shared" si="79"/>
        <v/>
      </c>
      <c r="L1231" s="123" t="str">
        <f t="shared" si="80"/>
        <v/>
      </c>
    </row>
    <row r="1232" spans="9:12" x14ac:dyDescent="0.25">
      <c r="I1232" s="123" t="str">
        <f t="shared" si="77"/>
        <v/>
      </c>
      <c r="J1232" s="123" t="str">
        <f t="shared" si="78"/>
        <v/>
      </c>
      <c r="K1232" s="123" t="str">
        <f t="shared" si="79"/>
        <v/>
      </c>
      <c r="L1232" s="123" t="str">
        <f t="shared" si="80"/>
        <v/>
      </c>
    </row>
    <row r="1233" spans="9:12" x14ac:dyDescent="0.25">
      <c r="I1233" s="123" t="str">
        <f t="shared" si="77"/>
        <v/>
      </c>
      <c r="J1233" s="123" t="str">
        <f t="shared" si="78"/>
        <v/>
      </c>
      <c r="K1233" s="123" t="str">
        <f t="shared" si="79"/>
        <v/>
      </c>
      <c r="L1233" s="123" t="str">
        <f t="shared" si="80"/>
        <v/>
      </c>
    </row>
    <row r="1234" spans="9:12" x14ac:dyDescent="0.25">
      <c r="I1234" s="123" t="str">
        <f t="shared" si="77"/>
        <v/>
      </c>
      <c r="J1234" s="123" t="str">
        <f t="shared" si="78"/>
        <v/>
      </c>
      <c r="K1234" s="123" t="str">
        <f t="shared" si="79"/>
        <v/>
      </c>
      <c r="L1234" s="123" t="str">
        <f t="shared" si="80"/>
        <v/>
      </c>
    </row>
    <row r="1235" spans="9:12" x14ac:dyDescent="0.25">
      <c r="I1235" s="123" t="str">
        <f t="shared" si="77"/>
        <v/>
      </c>
      <c r="J1235" s="123" t="str">
        <f t="shared" si="78"/>
        <v/>
      </c>
      <c r="K1235" s="123" t="str">
        <f t="shared" si="79"/>
        <v/>
      </c>
      <c r="L1235" s="123" t="str">
        <f t="shared" si="80"/>
        <v/>
      </c>
    </row>
    <row r="1236" spans="9:12" x14ac:dyDescent="0.25">
      <c r="I1236" s="123" t="str">
        <f t="shared" si="77"/>
        <v/>
      </c>
      <c r="J1236" s="123" t="str">
        <f t="shared" si="78"/>
        <v/>
      </c>
      <c r="K1236" s="123" t="str">
        <f t="shared" si="79"/>
        <v/>
      </c>
      <c r="L1236" s="123" t="str">
        <f t="shared" si="80"/>
        <v/>
      </c>
    </row>
    <row r="1237" spans="9:12" x14ac:dyDescent="0.25">
      <c r="I1237" s="123" t="str">
        <f t="shared" si="77"/>
        <v/>
      </c>
      <c r="J1237" s="123" t="str">
        <f t="shared" si="78"/>
        <v/>
      </c>
      <c r="K1237" s="123" t="str">
        <f t="shared" si="79"/>
        <v/>
      </c>
      <c r="L1237" s="123" t="str">
        <f t="shared" si="80"/>
        <v/>
      </c>
    </row>
    <row r="1238" spans="9:12" x14ac:dyDescent="0.25">
      <c r="I1238" s="123" t="str">
        <f t="shared" si="77"/>
        <v/>
      </c>
      <c r="J1238" s="123" t="str">
        <f t="shared" si="78"/>
        <v/>
      </c>
      <c r="K1238" s="123" t="str">
        <f t="shared" si="79"/>
        <v/>
      </c>
      <c r="L1238" s="123" t="str">
        <f t="shared" si="80"/>
        <v/>
      </c>
    </row>
    <row r="1239" spans="9:12" x14ac:dyDescent="0.25">
      <c r="I1239" s="123" t="str">
        <f t="shared" si="77"/>
        <v/>
      </c>
      <c r="J1239" s="123" t="str">
        <f t="shared" si="78"/>
        <v/>
      </c>
      <c r="K1239" s="123" t="str">
        <f t="shared" si="79"/>
        <v/>
      </c>
      <c r="L1239" s="123" t="str">
        <f t="shared" si="80"/>
        <v/>
      </c>
    </row>
    <row r="1240" spans="9:12" x14ac:dyDescent="0.25">
      <c r="I1240" s="123" t="str">
        <f t="shared" si="77"/>
        <v/>
      </c>
      <c r="J1240" s="123" t="str">
        <f t="shared" si="78"/>
        <v/>
      </c>
      <c r="K1240" s="123" t="str">
        <f t="shared" si="79"/>
        <v/>
      </c>
      <c r="L1240" s="123" t="str">
        <f t="shared" si="80"/>
        <v/>
      </c>
    </row>
    <row r="1241" spans="9:12" x14ac:dyDescent="0.25">
      <c r="I1241" s="123" t="str">
        <f t="shared" si="77"/>
        <v/>
      </c>
      <c r="J1241" s="123" t="str">
        <f t="shared" si="78"/>
        <v/>
      </c>
      <c r="K1241" s="123" t="str">
        <f t="shared" si="79"/>
        <v/>
      </c>
      <c r="L1241" s="123" t="str">
        <f t="shared" si="80"/>
        <v/>
      </c>
    </row>
    <row r="1242" spans="9:12" x14ac:dyDescent="0.25">
      <c r="I1242" s="123" t="str">
        <f t="shared" si="77"/>
        <v/>
      </c>
      <c r="J1242" s="123" t="str">
        <f t="shared" si="78"/>
        <v/>
      </c>
      <c r="K1242" s="123" t="str">
        <f t="shared" si="79"/>
        <v/>
      </c>
      <c r="L1242" s="123" t="str">
        <f t="shared" si="80"/>
        <v/>
      </c>
    </row>
    <row r="1243" spans="9:12" x14ac:dyDescent="0.25">
      <c r="I1243" s="123" t="str">
        <f t="shared" si="77"/>
        <v/>
      </c>
      <c r="J1243" s="123" t="str">
        <f t="shared" si="78"/>
        <v/>
      </c>
      <c r="K1243" s="123" t="str">
        <f t="shared" si="79"/>
        <v/>
      </c>
      <c r="L1243" s="123" t="str">
        <f t="shared" si="80"/>
        <v/>
      </c>
    </row>
    <row r="1244" spans="9:12" x14ac:dyDescent="0.25">
      <c r="I1244" s="123" t="str">
        <f t="shared" si="77"/>
        <v/>
      </c>
      <c r="J1244" s="123" t="str">
        <f t="shared" si="78"/>
        <v/>
      </c>
      <c r="K1244" s="123" t="str">
        <f t="shared" si="79"/>
        <v/>
      </c>
      <c r="L1244" s="123" t="str">
        <f t="shared" si="80"/>
        <v/>
      </c>
    </row>
    <row r="1245" spans="9:12" x14ac:dyDescent="0.25">
      <c r="I1245" s="123" t="str">
        <f t="shared" si="77"/>
        <v/>
      </c>
      <c r="J1245" s="123" t="str">
        <f t="shared" si="78"/>
        <v/>
      </c>
      <c r="K1245" s="123" t="str">
        <f t="shared" si="79"/>
        <v/>
      </c>
      <c r="L1245" s="123" t="str">
        <f t="shared" si="80"/>
        <v/>
      </c>
    </row>
    <row r="1246" spans="9:12" x14ac:dyDescent="0.25">
      <c r="I1246" s="123" t="str">
        <f t="shared" si="77"/>
        <v/>
      </c>
      <c r="J1246" s="123" t="str">
        <f t="shared" si="78"/>
        <v/>
      </c>
      <c r="K1246" s="123" t="str">
        <f t="shared" si="79"/>
        <v/>
      </c>
      <c r="L1246" s="123" t="str">
        <f t="shared" si="80"/>
        <v/>
      </c>
    </row>
    <row r="1247" spans="9:12" x14ac:dyDescent="0.25">
      <c r="I1247" s="123" t="str">
        <f t="shared" si="77"/>
        <v/>
      </c>
      <c r="J1247" s="123" t="str">
        <f t="shared" si="78"/>
        <v/>
      </c>
      <c r="K1247" s="123" t="str">
        <f t="shared" si="79"/>
        <v/>
      </c>
      <c r="L1247" s="123" t="str">
        <f t="shared" si="80"/>
        <v/>
      </c>
    </row>
    <row r="1248" spans="9:12" x14ac:dyDescent="0.25">
      <c r="I1248" s="123" t="str">
        <f t="shared" si="77"/>
        <v/>
      </c>
      <c r="J1248" s="123" t="str">
        <f t="shared" si="78"/>
        <v/>
      </c>
      <c r="K1248" s="123" t="str">
        <f t="shared" si="79"/>
        <v/>
      </c>
      <c r="L1248" s="123" t="str">
        <f t="shared" si="80"/>
        <v/>
      </c>
    </row>
    <row r="1249" spans="9:12" x14ac:dyDescent="0.25">
      <c r="I1249" s="123" t="str">
        <f t="shared" si="77"/>
        <v/>
      </c>
      <c r="J1249" s="123" t="str">
        <f t="shared" si="78"/>
        <v/>
      </c>
      <c r="K1249" s="123" t="str">
        <f t="shared" si="79"/>
        <v/>
      </c>
      <c r="L1249" s="123" t="str">
        <f t="shared" si="80"/>
        <v/>
      </c>
    </row>
    <row r="1250" spans="9:12" x14ac:dyDescent="0.25">
      <c r="I1250" s="123" t="str">
        <f t="shared" si="77"/>
        <v/>
      </c>
      <c r="J1250" s="123" t="str">
        <f t="shared" si="78"/>
        <v/>
      </c>
      <c r="K1250" s="123" t="str">
        <f t="shared" si="79"/>
        <v/>
      </c>
      <c r="L1250" s="123" t="str">
        <f t="shared" si="80"/>
        <v/>
      </c>
    </row>
    <row r="1251" spans="9:12" x14ac:dyDescent="0.25">
      <c r="I1251" s="123" t="str">
        <f t="shared" si="77"/>
        <v/>
      </c>
      <c r="J1251" s="123" t="str">
        <f t="shared" si="78"/>
        <v/>
      </c>
      <c r="K1251" s="123" t="str">
        <f t="shared" si="79"/>
        <v/>
      </c>
      <c r="L1251" s="123" t="str">
        <f t="shared" si="80"/>
        <v/>
      </c>
    </row>
    <row r="1252" spans="9:12" x14ac:dyDescent="0.25">
      <c r="I1252" s="123" t="str">
        <f t="shared" si="77"/>
        <v/>
      </c>
      <c r="J1252" s="123" t="str">
        <f t="shared" si="78"/>
        <v/>
      </c>
      <c r="K1252" s="123" t="str">
        <f t="shared" si="79"/>
        <v/>
      </c>
      <c r="L1252" s="123" t="str">
        <f t="shared" si="80"/>
        <v/>
      </c>
    </row>
    <row r="1253" spans="9:12" x14ac:dyDescent="0.25">
      <c r="I1253" s="123" t="str">
        <f t="shared" si="77"/>
        <v/>
      </c>
      <c r="J1253" s="123" t="str">
        <f t="shared" si="78"/>
        <v/>
      </c>
      <c r="K1253" s="123" t="str">
        <f t="shared" si="79"/>
        <v/>
      </c>
      <c r="L1253" s="123" t="str">
        <f t="shared" si="80"/>
        <v/>
      </c>
    </row>
    <row r="1254" spans="9:12" x14ac:dyDescent="0.25">
      <c r="I1254" s="123" t="str">
        <f t="shared" si="77"/>
        <v/>
      </c>
      <c r="J1254" s="123" t="str">
        <f t="shared" si="78"/>
        <v/>
      </c>
      <c r="K1254" s="123" t="str">
        <f t="shared" si="79"/>
        <v/>
      </c>
      <c r="L1254" s="123" t="str">
        <f t="shared" si="80"/>
        <v/>
      </c>
    </row>
    <row r="1255" spans="9:12" x14ac:dyDescent="0.25">
      <c r="I1255" s="123" t="str">
        <f t="shared" si="77"/>
        <v/>
      </c>
      <c r="J1255" s="123" t="str">
        <f t="shared" si="78"/>
        <v/>
      </c>
      <c r="K1255" s="123" t="str">
        <f t="shared" si="79"/>
        <v/>
      </c>
      <c r="L1255" s="123" t="str">
        <f t="shared" si="80"/>
        <v/>
      </c>
    </row>
    <row r="1256" spans="9:12" x14ac:dyDescent="0.25">
      <c r="I1256" s="123" t="str">
        <f t="shared" si="77"/>
        <v/>
      </c>
      <c r="J1256" s="123" t="str">
        <f t="shared" si="78"/>
        <v/>
      </c>
      <c r="K1256" s="123" t="str">
        <f t="shared" si="79"/>
        <v/>
      </c>
      <c r="L1256" s="123" t="str">
        <f t="shared" si="80"/>
        <v/>
      </c>
    </row>
    <row r="1257" spans="9:12" x14ac:dyDescent="0.25">
      <c r="I1257" s="123" t="str">
        <f t="shared" si="77"/>
        <v/>
      </c>
      <c r="J1257" s="123" t="str">
        <f t="shared" si="78"/>
        <v/>
      </c>
      <c r="K1257" s="123" t="str">
        <f t="shared" si="79"/>
        <v/>
      </c>
      <c r="L1257" s="123" t="str">
        <f t="shared" si="80"/>
        <v/>
      </c>
    </row>
    <row r="1258" spans="9:12" x14ac:dyDescent="0.25">
      <c r="I1258" s="123" t="str">
        <f t="shared" si="77"/>
        <v/>
      </c>
      <c r="J1258" s="123" t="str">
        <f t="shared" si="78"/>
        <v/>
      </c>
      <c r="K1258" s="123" t="str">
        <f t="shared" si="79"/>
        <v/>
      </c>
      <c r="L1258" s="123" t="str">
        <f t="shared" si="80"/>
        <v/>
      </c>
    </row>
    <row r="1259" spans="9:12" x14ac:dyDescent="0.25">
      <c r="I1259" s="123" t="str">
        <f t="shared" si="77"/>
        <v/>
      </c>
      <c r="J1259" s="123" t="str">
        <f t="shared" si="78"/>
        <v/>
      </c>
      <c r="K1259" s="123" t="str">
        <f t="shared" si="79"/>
        <v/>
      </c>
      <c r="L1259" s="123" t="str">
        <f t="shared" si="80"/>
        <v/>
      </c>
    </row>
    <row r="1260" spans="9:12" x14ac:dyDescent="0.25">
      <c r="I1260" s="123" t="str">
        <f t="shared" si="77"/>
        <v/>
      </c>
      <c r="J1260" s="123" t="str">
        <f t="shared" si="78"/>
        <v/>
      </c>
      <c r="K1260" s="123" t="str">
        <f t="shared" si="79"/>
        <v/>
      </c>
      <c r="L1260" s="123" t="str">
        <f t="shared" si="80"/>
        <v/>
      </c>
    </row>
    <row r="1261" spans="9:12" x14ac:dyDescent="0.25">
      <c r="I1261" s="123" t="str">
        <f t="shared" si="77"/>
        <v/>
      </c>
      <c r="J1261" s="123" t="str">
        <f t="shared" si="78"/>
        <v/>
      </c>
      <c r="K1261" s="123" t="str">
        <f t="shared" si="79"/>
        <v/>
      </c>
      <c r="L1261" s="123" t="str">
        <f t="shared" si="80"/>
        <v/>
      </c>
    </row>
    <row r="1262" spans="9:12" x14ac:dyDescent="0.25">
      <c r="I1262" s="123" t="str">
        <f t="shared" si="77"/>
        <v/>
      </c>
      <c r="J1262" s="123" t="str">
        <f t="shared" si="78"/>
        <v/>
      </c>
      <c r="K1262" s="123" t="str">
        <f t="shared" si="79"/>
        <v/>
      </c>
      <c r="L1262" s="123" t="str">
        <f t="shared" si="80"/>
        <v/>
      </c>
    </row>
    <row r="1263" spans="9:12" x14ac:dyDescent="0.25">
      <c r="I1263" s="123" t="str">
        <f t="shared" si="77"/>
        <v/>
      </c>
      <c r="J1263" s="123" t="str">
        <f t="shared" si="78"/>
        <v/>
      </c>
      <c r="K1263" s="123" t="str">
        <f t="shared" si="79"/>
        <v/>
      </c>
      <c r="L1263" s="123" t="str">
        <f t="shared" si="80"/>
        <v/>
      </c>
    </row>
    <row r="1264" spans="9:12" x14ac:dyDescent="0.25">
      <c r="I1264" s="123" t="str">
        <f t="shared" si="77"/>
        <v/>
      </c>
      <c r="J1264" s="123" t="str">
        <f t="shared" si="78"/>
        <v/>
      </c>
      <c r="K1264" s="123" t="str">
        <f t="shared" si="79"/>
        <v/>
      </c>
      <c r="L1264" s="123" t="str">
        <f t="shared" si="80"/>
        <v/>
      </c>
    </row>
    <row r="1265" spans="9:12" x14ac:dyDescent="0.25">
      <c r="I1265" s="123" t="str">
        <f t="shared" si="77"/>
        <v/>
      </c>
      <c r="J1265" s="123" t="str">
        <f t="shared" si="78"/>
        <v/>
      </c>
      <c r="K1265" s="123" t="str">
        <f t="shared" si="79"/>
        <v/>
      </c>
      <c r="L1265" s="123" t="str">
        <f t="shared" si="80"/>
        <v/>
      </c>
    </row>
    <row r="1266" spans="9:12" x14ac:dyDescent="0.25">
      <c r="I1266" s="123" t="str">
        <f t="shared" si="77"/>
        <v/>
      </c>
      <c r="J1266" s="123" t="str">
        <f t="shared" si="78"/>
        <v/>
      </c>
      <c r="K1266" s="123" t="str">
        <f t="shared" si="79"/>
        <v/>
      </c>
      <c r="L1266" s="123" t="str">
        <f t="shared" si="80"/>
        <v/>
      </c>
    </row>
    <row r="1267" spans="9:12" x14ac:dyDescent="0.25">
      <c r="I1267" s="123" t="str">
        <f t="shared" si="77"/>
        <v/>
      </c>
      <c r="J1267" s="123" t="str">
        <f t="shared" si="78"/>
        <v/>
      </c>
      <c r="K1267" s="123" t="str">
        <f t="shared" si="79"/>
        <v/>
      </c>
      <c r="L1267" s="123" t="str">
        <f t="shared" si="80"/>
        <v/>
      </c>
    </row>
    <row r="1268" spans="9:12" x14ac:dyDescent="0.25">
      <c r="I1268" s="123" t="str">
        <f t="shared" si="77"/>
        <v/>
      </c>
      <c r="J1268" s="123" t="str">
        <f t="shared" si="78"/>
        <v/>
      </c>
      <c r="K1268" s="123" t="str">
        <f t="shared" si="79"/>
        <v/>
      </c>
      <c r="L1268" s="123" t="str">
        <f t="shared" si="80"/>
        <v/>
      </c>
    </row>
    <row r="1269" spans="9:12" x14ac:dyDescent="0.25">
      <c r="I1269" s="123" t="str">
        <f t="shared" si="77"/>
        <v/>
      </c>
      <c r="J1269" s="123" t="str">
        <f t="shared" si="78"/>
        <v/>
      </c>
      <c r="K1269" s="123" t="str">
        <f t="shared" si="79"/>
        <v/>
      </c>
      <c r="L1269" s="123" t="str">
        <f t="shared" si="80"/>
        <v/>
      </c>
    </row>
    <row r="1270" spans="9:12" x14ac:dyDescent="0.25">
      <c r="I1270" s="123" t="str">
        <f t="shared" si="77"/>
        <v/>
      </c>
      <c r="J1270" s="123" t="str">
        <f t="shared" si="78"/>
        <v/>
      </c>
      <c r="K1270" s="123" t="str">
        <f t="shared" si="79"/>
        <v/>
      </c>
      <c r="L1270" s="123" t="str">
        <f t="shared" si="80"/>
        <v/>
      </c>
    </row>
    <row r="1271" spans="9:12" x14ac:dyDescent="0.25">
      <c r="I1271" s="123" t="str">
        <f t="shared" si="77"/>
        <v/>
      </c>
      <c r="J1271" s="123" t="str">
        <f t="shared" si="78"/>
        <v/>
      </c>
      <c r="K1271" s="123" t="str">
        <f t="shared" si="79"/>
        <v/>
      </c>
      <c r="L1271" s="123" t="str">
        <f t="shared" si="80"/>
        <v/>
      </c>
    </row>
    <row r="1272" spans="9:12" x14ac:dyDescent="0.25">
      <c r="I1272" s="123" t="str">
        <f t="shared" si="77"/>
        <v/>
      </c>
      <c r="J1272" s="123" t="str">
        <f t="shared" si="78"/>
        <v/>
      </c>
      <c r="K1272" s="123" t="str">
        <f t="shared" si="79"/>
        <v/>
      </c>
      <c r="L1272" s="123" t="str">
        <f t="shared" si="80"/>
        <v/>
      </c>
    </row>
    <row r="1273" spans="9:12" x14ac:dyDescent="0.25">
      <c r="I1273" s="123" t="str">
        <f t="shared" si="77"/>
        <v/>
      </c>
      <c r="J1273" s="123" t="str">
        <f t="shared" si="78"/>
        <v/>
      </c>
      <c r="K1273" s="123" t="str">
        <f t="shared" si="79"/>
        <v/>
      </c>
      <c r="L1273" s="123" t="str">
        <f t="shared" si="80"/>
        <v/>
      </c>
    </row>
    <row r="1274" spans="9:12" x14ac:dyDescent="0.25">
      <c r="I1274" s="123" t="str">
        <f t="shared" si="77"/>
        <v/>
      </c>
      <c r="J1274" s="123" t="str">
        <f t="shared" si="78"/>
        <v/>
      </c>
      <c r="K1274" s="123" t="str">
        <f t="shared" si="79"/>
        <v/>
      </c>
      <c r="L1274" s="123" t="str">
        <f t="shared" si="80"/>
        <v/>
      </c>
    </row>
    <row r="1275" spans="9:12" x14ac:dyDescent="0.25">
      <c r="I1275" s="123" t="str">
        <f t="shared" si="77"/>
        <v/>
      </c>
      <c r="J1275" s="123" t="str">
        <f t="shared" si="78"/>
        <v/>
      </c>
      <c r="K1275" s="123" t="str">
        <f t="shared" si="79"/>
        <v/>
      </c>
      <c r="L1275" s="123" t="str">
        <f t="shared" si="80"/>
        <v/>
      </c>
    </row>
    <row r="1276" spans="9:12" x14ac:dyDescent="0.25">
      <c r="I1276" s="123" t="str">
        <f t="shared" si="77"/>
        <v/>
      </c>
      <c r="J1276" s="123" t="str">
        <f t="shared" si="78"/>
        <v/>
      </c>
      <c r="K1276" s="123" t="str">
        <f t="shared" si="79"/>
        <v/>
      </c>
      <c r="L1276" s="123" t="str">
        <f t="shared" si="80"/>
        <v/>
      </c>
    </row>
    <row r="1277" spans="9:12" x14ac:dyDescent="0.25">
      <c r="I1277" s="123" t="str">
        <f t="shared" si="77"/>
        <v/>
      </c>
      <c r="J1277" s="123" t="str">
        <f t="shared" si="78"/>
        <v/>
      </c>
      <c r="K1277" s="123" t="str">
        <f t="shared" si="79"/>
        <v/>
      </c>
      <c r="L1277" s="123" t="str">
        <f t="shared" si="80"/>
        <v/>
      </c>
    </row>
    <row r="1278" spans="9:12" x14ac:dyDescent="0.25">
      <c r="I1278" s="123" t="str">
        <f t="shared" si="77"/>
        <v/>
      </c>
      <c r="J1278" s="123" t="str">
        <f t="shared" si="78"/>
        <v/>
      </c>
      <c r="K1278" s="123" t="str">
        <f t="shared" si="79"/>
        <v/>
      </c>
      <c r="L1278" s="123" t="str">
        <f t="shared" si="80"/>
        <v/>
      </c>
    </row>
    <row r="1279" spans="9:12" x14ac:dyDescent="0.25">
      <c r="I1279" s="123" t="str">
        <f t="shared" si="77"/>
        <v/>
      </c>
      <c r="J1279" s="123" t="str">
        <f t="shared" si="78"/>
        <v/>
      </c>
      <c r="K1279" s="123" t="str">
        <f t="shared" si="79"/>
        <v/>
      </c>
      <c r="L1279" s="123" t="str">
        <f t="shared" si="80"/>
        <v/>
      </c>
    </row>
    <row r="1280" spans="9:12" x14ac:dyDescent="0.25">
      <c r="I1280" s="123" t="str">
        <f t="shared" si="77"/>
        <v/>
      </c>
      <c r="J1280" s="123" t="str">
        <f t="shared" si="78"/>
        <v/>
      </c>
      <c r="K1280" s="123" t="str">
        <f t="shared" si="79"/>
        <v/>
      </c>
      <c r="L1280" s="123" t="str">
        <f t="shared" si="80"/>
        <v/>
      </c>
    </row>
    <row r="1281" spans="9:12" x14ac:dyDescent="0.25">
      <c r="I1281" s="123" t="str">
        <f t="shared" si="77"/>
        <v/>
      </c>
      <c r="J1281" s="123" t="str">
        <f t="shared" si="78"/>
        <v/>
      </c>
      <c r="K1281" s="123" t="str">
        <f t="shared" si="79"/>
        <v/>
      </c>
      <c r="L1281" s="123" t="str">
        <f t="shared" si="80"/>
        <v/>
      </c>
    </row>
    <row r="1282" spans="9:12" x14ac:dyDescent="0.25">
      <c r="I1282" s="123" t="str">
        <f t="shared" si="77"/>
        <v/>
      </c>
      <c r="J1282" s="123" t="str">
        <f t="shared" si="78"/>
        <v/>
      </c>
      <c r="K1282" s="123" t="str">
        <f t="shared" si="79"/>
        <v/>
      </c>
      <c r="L1282" s="123" t="str">
        <f t="shared" si="80"/>
        <v/>
      </c>
    </row>
    <row r="1283" spans="9:12" x14ac:dyDescent="0.25">
      <c r="I1283" s="123" t="str">
        <f t="shared" si="77"/>
        <v/>
      </c>
      <c r="J1283" s="123" t="str">
        <f t="shared" si="78"/>
        <v/>
      </c>
      <c r="K1283" s="123" t="str">
        <f t="shared" si="79"/>
        <v/>
      </c>
      <c r="L1283" s="123" t="str">
        <f t="shared" si="80"/>
        <v/>
      </c>
    </row>
    <row r="1284" spans="9:12" x14ac:dyDescent="0.25">
      <c r="I1284" s="123" t="str">
        <f t="shared" si="77"/>
        <v/>
      </c>
      <c r="J1284" s="123" t="str">
        <f t="shared" si="78"/>
        <v/>
      </c>
      <c r="K1284" s="123" t="str">
        <f t="shared" si="79"/>
        <v/>
      </c>
      <c r="L1284" s="123" t="str">
        <f t="shared" si="80"/>
        <v/>
      </c>
    </row>
    <row r="1285" spans="9:12" x14ac:dyDescent="0.25">
      <c r="I1285" s="123" t="str">
        <f t="shared" ref="I1285:I1348" si="81">IF(AND(ISBLANK($E1285),NOT(ISBLANK($B1285)),$D1285="S"),$B1285,"")</f>
        <v/>
      </c>
      <c r="J1285" s="123" t="str">
        <f t="shared" si="78"/>
        <v/>
      </c>
      <c r="K1285" s="123" t="str">
        <f t="shared" si="79"/>
        <v/>
      </c>
      <c r="L1285" s="123" t="str">
        <f t="shared" si="80"/>
        <v/>
      </c>
    </row>
    <row r="1286" spans="9:12" x14ac:dyDescent="0.25">
      <c r="I1286" s="123" t="str">
        <f t="shared" si="81"/>
        <v/>
      </c>
      <c r="J1286" s="123" t="str">
        <f t="shared" si="78"/>
        <v/>
      </c>
      <c r="K1286" s="123" t="str">
        <f t="shared" si="79"/>
        <v/>
      </c>
      <c r="L1286" s="123" t="str">
        <f t="shared" si="80"/>
        <v/>
      </c>
    </row>
    <row r="1287" spans="9:12" x14ac:dyDescent="0.25">
      <c r="I1287" s="123" t="str">
        <f t="shared" si="81"/>
        <v/>
      </c>
      <c r="J1287" s="123" t="str">
        <f t="shared" si="78"/>
        <v/>
      </c>
      <c r="K1287" s="123" t="str">
        <f t="shared" si="79"/>
        <v/>
      </c>
      <c r="L1287" s="123" t="str">
        <f t="shared" si="80"/>
        <v/>
      </c>
    </row>
    <row r="1288" spans="9:12" x14ac:dyDescent="0.25">
      <c r="I1288" s="123" t="str">
        <f t="shared" si="81"/>
        <v/>
      </c>
      <c r="J1288" s="123" t="str">
        <f t="shared" si="78"/>
        <v/>
      </c>
      <c r="K1288" s="123" t="str">
        <f t="shared" si="79"/>
        <v/>
      </c>
      <c r="L1288" s="123" t="str">
        <f t="shared" si="80"/>
        <v/>
      </c>
    </row>
    <row r="1289" spans="9:12" x14ac:dyDescent="0.25">
      <c r="I1289" s="123" t="str">
        <f t="shared" si="81"/>
        <v/>
      </c>
      <c r="J1289" s="123" t="str">
        <f t="shared" si="78"/>
        <v/>
      </c>
      <c r="K1289" s="123" t="str">
        <f t="shared" si="79"/>
        <v/>
      </c>
      <c r="L1289" s="123" t="str">
        <f t="shared" si="80"/>
        <v/>
      </c>
    </row>
    <row r="1290" spans="9:12" x14ac:dyDescent="0.25">
      <c r="I1290" s="123" t="str">
        <f t="shared" si="81"/>
        <v/>
      </c>
      <c r="J1290" s="123" t="str">
        <f t="shared" ref="J1290:J1353" si="82">IF(AND($E1290="X",NOT(ISBLANK($B1290)),$D1290="S"),$B1290,"")</f>
        <v/>
      </c>
      <c r="K1290" s="123" t="str">
        <f t="shared" ref="K1290:K1353" si="83">IF(AND(ISBLANK($E1290),NOT(ISBLANK($B1290)),$D1290="D"),$B1290,"")</f>
        <v/>
      </c>
      <c r="L1290" s="123" t="str">
        <f t="shared" ref="L1290:L1353" si="84">IF(AND($E1290="X",NOT(ISBLANK($B1290)),$D1290="D"),$B1290,"")</f>
        <v/>
      </c>
    </row>
    <row r="1291" spans="9:12" x14ac:dyDescent="0.25">
      <c r="I1291" s="123" t="str">
        <f t="shared" si="81"/>
        <v/>
      </c>
      <c r="J1291" s="123" t="str">
        <f t="shared" si="82"/>
        <v/>
      </c>
      <c r="K1291" s="123" t="str">
        <f t="shared" si="83"/>
        <v/>
      </c>
      <c r="L1291" s="123" t="str">
        <f t="shared" si="84"/>
        <v/>
      </c>
    </row>
    <row r="1292" spans="9:12" x14ac:dyDescent="0.25">
      <c r="I1292" s="123" t="str">
        <f t="shared" si="81"/>
        <v/>
      </c>
      <c r="J1292" s="123" t="str">
        <f t="shared" si="82"/>
        <v/>
      </c>
      <c r="K1292" s="123" t="str">
        <f t="shared" si="83"/>
        <v/>
      </c>
      <c r="L1292" s="123" t="str">
        <f t="shared" si="84"/>
        <v/>
      </c>
    </row>
    <row r="1293" spans="9:12" x14ac:dyDescent="0.25">
      <c r="I1293" s="123" t="str">
        <f t="shared" si="81"/>
        <v/>
      </c>
      <c r="J1293" s="123" t="str">
        <f t="shared" si="82"/>
        <v/>
      </c>
      <c r="K1293" s="123" t="str">
        <f t="shared" si="83"/>
        <v/>
      </c>
      <c r="L1293" s="123" t="str">
        <f t="shared" si="84"/>
        <v/>
      </c>
    </row>
    <row r="1294" spans="9:12" x14ac:dyDescent="0.25">
      <c r="I1294" s="123" t="str">
        <f t="shared" si="81"/>
        <v/>
      </c>
      <c r="J1294" s="123" t="str">
        <f t="shared" si="82"/>
        <v/>
      </c>
      <c r="K1294" s="123" t="str">
        <f t="shared" si="83"/>
        <v/>
      </c>
      <c r="L1294" s="123" t="str">
        <f t="shared" si="84"/>
        <v/>
      </c>
    </row>
    <row r="1295" spans="9:12" x14ac:dyDescent="0.25">
      <c r="I1295" s="123" t="str">
        <f t="shared" si="81"/>
        <v/>
      </c>
      <c r="J1295" s="123" t="str">
        <f t="shared" si="82"/>
        <v/>
      </c>
      <c r="K1295" s="123" t="str">
        <f t="shared" si="83"/>
        <v/>
      </c>
      <c r="L1295" s="123" t="str">
        <f t="shared" si="84"/>
        <v/>
      </c>
    </row>
    <row r="1296" spans="9:12" x14ac:dyDescent="0.25">
      <c r="I1296" s="123" t="str">
        <f t="shared" si="81"/>
        <v/>
      </c>
      <c r="J1296" s="123" t="str">
        <f t="shared" si="82"/>
        <v/>
      </c>
      <c r="K1296" s="123" t="str">
        <f t="shared" si="83"/>
        <v/>
      </c>
      <c r="L1296" s="123" t="str">
        <f t="shared" si="84"/>
        <v/>
      </c>
    </row>
    <row r="1297" spans="9:12" x14ac:dyDescent="0.25">
      <c r="I1297" s="123" t="str">
        <f t="shared" si="81"/>
        <v/>
      </c>
      <c r="J1297" s="123" t="str">
        <f t="shared" si="82"/>
        <v/>
      </c>
      <c r="K1297" s="123" t="str">
        <f t="shared" si="83"/>
        <v/>
      </c>
      <c r="L1297" s="123" t="str">
        <f t="shared" si="84"/>
        <v/>
      </c>
    </row>
    <row r="1298" spans="9:12" x14ac:dyDescent="0.25">
      <c r="I1298" s="123" t="str">
        <f t="shared" si="81"/>
        <v/>
      </c>
      <c r="J1298" s="123" t="str">
        <f t="shared" si="82"/>
        <v/>
      </c>
      <c r="K1298" s="123" t="str">
        <f t="shared" si="83"/>
        <v/>
      </c>
      <c r="L1298" s="123" t="str">
        <f t="shared" si="84"/>
        <v/>
      </c>
    </row>
    <row r="1299" spans="9:12" x14ac:dyDescent="0.25">
      <c r="I1299" s="123" t="str">
        <f t="shared" si="81"/>
        <v/>
      </c>
      <c r="J1299" s="123" t="str">
        <f t="shared" si="82"/>
        <v/>
      </c>
      <c r="K1299" s="123" t="str">
        <f t="shared" si="83"/>
        <v/>
      </c>
      <c r="L1299" s="123" t="str">
        <f t="shared" si="84"/>
        <v/>
      </c>
    </row>
    <row r="1300" spans="9:12" x14ac:dyDescent="0.25">
      <c r="I1300" s="123" t="str">
        <f t="shared" si="81"/>
        <v/>
      </c>
      <c r="J1300" s="123" t="str">
        <f t="shared" si="82"/>
        <v/>
      </c>
      <c r="K1300" s="123" t="str">
        <f t="shared" si="83"/>
        <v/>
      </c>
      <c r="L1300" s="123" t="str">
        <f t="shared" si="84"/>
        <v/>
      </c>
    </row>
    <row r="1301" spans="9:12" x14ac:dyDescent="0.25">
      <c r="I1301" s="123" t="str">
        <f t="shared" si="81"/>
        <v/>
      </c>
      <c r="J1301" s="123" t="str">
        <f t="shared" si="82"/>
        <v/>
      </c>
      <c r="K1301" s="123" t="str">
        <f t="shared" si="83"/>
        <v/>
      </c>
      <c r="L1301" s="123" t="str">
        <f t="shared" si="84"/>
        <v/>
      </c>
    </row>
    <row r="1302" spans="9:12" x14ac:dyDescent="0.25">
      <c r="I1302" s="123" t="str">
        <f t="shared" si="81"/>
        <v/>
      </c>
      <c r="J1302" s="123" t="str">
        <f t="shared" si="82"/>
        <v/>
      </c>
      <c r="K1302" s="123" t="str">
        <f t="shared" si="83"/>
        <v/>
      </c>
      <c r="L1302" s="123" t="str">
        <f t="shared" si="84"/>
        <v/>
      </c>
    </row>
    <row r="1303" spans="9:12" x14ac:dyDescent="0.25">
      <c r="I1303" s="123" t="str">
        <f t="shared" si="81"/>
        <v/>
      </c>
      <c r="J1303" s="123" t="str">
        <f t="shared" si="82"/>
        <v/>
      </c>
      <c r="K1303" s="123" t="str">
        <f t="shared" si="83"/>
        <v/>
      </c>
      <c r="L1303" s="123" t="str">
        <f t="shared" si="84"/>
        <v/>
      </c>
    </row>
    <row r="1304" spans="9:12" x14ac:dyDescent="0.25">
      <c r="I1304" s="123" t="str">
        <f t="shared" si="81"/>
        <v/>
      </c>
      <c r="J1304" s="123" t="str">
        <f t="shared" si="82"/>
        <v/>
      </c>
      <c r="K1304" s="123" t="str">
        <f t="shared" si="83"/>
        <v/>
      </c>
      <c r="L1304" s="123" t="str">
        <f t="shared" si="84"/>
        <v/>
      </c>
    </row>
    <row r="1305" spans="9:12" x14ac:dyDescent="0.25">
      <c r="I1305" s="123" t="str">
        <f t="shared" si="81"/>
        <v/>
      </c>
      <c r="J1305" s="123" t="str">
        <f t="shared" si="82"/>
        <v/>
      </c>
      <c r="K1305" s="123" t="str">
        <f t="shared" si="83"/>
        <v/>
      </c>
      <c r="L1305" s="123" t="str">
        <f t="shared" si="84"/>
        <v/>
      </c>
    </row>
    <row r="1306" spans="9:12" x14ac:dyDescent="0.25">
      <c r="I1306" s="123" t="str">
        <f t="shared" si="81"/>
        <v/>
      </c>
      <c r="J1306" s="123" t="str">
        <f t="shared" si="82"/>
        <v/>
      </c>
      <c r="K1306" s="123" t="str">
        <f t="shared" si="83"/>
        <v/>
      </c>
      <c r="L1306" s="123" t="str">
        <f t="shared" si="84"/>
        <v/>
      </c>
    </row>
    <row r="1307" spans="9:12" x14ac:dyDescent="0.25">
      <c r="I1307" s="123" t="str">
        <f t="shared" si="81"/>
        <v/>
      </c>
      <c r="J1307" s="123" t="str">
        <f t="shared" si="82"/>
        <v/>
      </c>
      <c r="K1307" s="123" t="str">
        <f t="shared" si="83"/>
        <v/>
      </c>
      <c r="L1307" s="123" t="str">
        <f t="shared" si="84"/>
        <v/>
      </c>
    </row>
    <row r="1308" spans="9:12" x14ac:dyDescent="0.25">
      <c r="I1308" s="123" t="str">
        <f t="shared" si="81"/>
        <v/>
      </c>
      <c r="J1308" s="123" t="str">
        <f t="shared" si="82"/>
        <v/>
      </c>
      <c r="K1308" s="123" t="str">
        <f t="shared" si="83"/>
        <v/>
      </c>
      <c r="L1308" s="123" t="str">
        <f t="shared" si="84"/>
        <v/>
      </c>
    </row>
    <row r="1309" spans="9:12" x14ac:dyDescent="0.25">
      <c r="I1309" s="123" t="str">
        <f t="shared" si="81"/>
        <v/>
      </c>
      <c r="J1309" s="123" t="str">
        <f t="shared" si="82"/>
        <v/>
      </c>
      <c r="K1309" s="123" t="str">
        <f t="shared" si="83"/>
        <v/>
      </c>
      <c r="L1309" s="123" t="str">
        <f t="shared" si="84"/>
        <v/>
      </c>
    </row>
    <row r="1310" spans="9:12" x14ac:dyDescent="0.25">
      <c r="I1310" s="123" t="str">
        <f t="shared" si="81"/>
        <v/>
      </c>
      <c r="J1310" s="123" t="str">
        <f t="shared" si="82"/>
        <v/>
      </c>
      <c r="K1310" s="123" t="str">
        <f t="shared" si="83"/>
        <v/>
      </c>
      <c r="L1310" s="123" t="str">
        <f t="shared" si="84"/>
        <v/>
      </c>
    </row>
    <row r="1311" spans="9:12" x14ac:dyDescent="0.25">
      <c r="I1311" s="123" t="str">
        <f t="shared" si="81"/>
        <v/>
      </c>
      <c r="J1311" s="123" t="str">
        <f t="shared" si="82"/>
        <v/>
      </c>
      <c r="K1311" s="123" t="str">
        <f t="shared" si="83"/>
        <v/>
      </c>
      <c r="L1311" s="123" t="str">
        <f t="shared" si="84"/>
        <v/>
      </c>
    </row>
    <row r="1312" spans="9:12" x14ac:dyDescent="0.25">
      <c r="I1312" s="123" t="str">
        <f t="shared" si="81"/>
        <v/>
      </c>
      <c r="J1312" s="123" t="str">
        <f t="shared" si="82"/>
        <v/>
      </c>
      <c r="K1312" s="123" t="str">
        <f t="shared" si="83"/>
        <v/>
      </c>
      <c r="L1312" s="123" t="str">
        <f t="shared" si="84"/>
        <v/>
      </c>
    </row>
    <row r="1313" spans="9:12" x14ac:dyDescent="0.25">
      <c r="I1313" s="123" t="str">
        <f t="shared" si="81"/>
        <v/>
      </c>
      <c r="J1313" s="123" t="str">
        <f t="shared" si="82"/>
        <v/>
      </c>
      <c r="K1313" s="123" t="str">
        <f t="shared" si="83"/>
        <v/>
      </c>
      <c r="L1313" s="123" t="str">
        <f t="shared" si="84"/>
        <v/>
      </c>
    </row>
    <row r="1314" spans="9:12" x14ac:dyDescent="0.25">
      <c r="I1314" s="123" t="str">
        <f t="shared" si="81"/>
        <v/>
      </c>
      <c r="J1314" s="123" t="str">
        <f t="shared" si="82"/>
        <v/>
      </c>
      <c r="K1314" s="123" t="str">
        <f t="shared" si="83"/>
        <v/>
      </c>
      <c r="L1314" s="123" t="str">
        <f t="shared" si="84"/>
        <v/>
      </c>
    </row>
    <row r="1315" spans="9:12" x14ac:dyDescent="0.25">
      <c r="I1315" s="123" t="str">
        <f t="shared" si="81"/>
        <v/>
      </c>
      <c r="J1315" s="123" t="str">
        <f t="shared" si="82"/>
        <v/>
      </c>
      <c r="K1315" s="123" t="str">
        <f t="shared" si="83"/>
        <v/>
      </c>
      <c r="L1315" s="123" t="str">
        <f t="shared" si="84"/>
        <v/>
      </c>
    </row>
    <row r="1316" spans="9:12" x14ac:dyDescent="0.25">
      <c r="I1316" s="123" t="str">
        <f t="shared" si="81"/>
        <v/>
      </c>
      <c r="J1316" s="123" t="str">
        <f t="shared" si="82"/>
        <v/>
      </c>
      <c r="K1316" s="123" t="str">
        <f t="shared" si="83"/>
        <v/>
      </c>
      <c r="L1316" s="123" t="str">
        <f t="shared" si="84"/>
        <v/>
      </c>
    </row>
    <row r="1317" spans="9:12" x14ac:dyDescent="0.25">
      <c r="I1317" s="123" t="str">
        <f t="shared" si="81"/>
        <v/>
      </c>
      <c r="J1317" s="123" t="str">
        <f t="shared" si="82"/>
        <v/>
      </c>
      <c r="K1317" s="123" t="str">
        <f t="shared" si="83"/>
        <v/>
      </c>
      <c r="L1317" s="123" t="str">
        <f t="shared" si="84"/>
        <v/>
      </c>
    </row>
    <row r="1318" spans="9:12" x14ac:dyDescent="0.25">
      <c r="I1318" s="123" t="str">
        <f t="shared" si="81"/>
        <v/>
      </c>
      <c r="J1318" s="123" t="str">
        <f t="shared" si="82"/>
        <v/>
      </c>
      <c r="K1318" s="123" t="str">
        <f t="shared" si="83"/>
        <v/>
      </c>
      <c r="L1318" s="123" t="str">
        <f t="shared" si="84"/>
        <v/>
      </c>
    </row>
    <row r="1319" spans="9:12" x14ac:dyDescent="0.25">
      <c r="I1319" s="123" t="str">
        <f t="shared" si="81"/>
        <v/>
      </c>
      <c r="J1319" s="123" t="str">
        <f t="shared" si="82"/>
        <v/>
      </c>
      <c r="K1319" s="123" t="str">
        <f t="shared" si="83"/>
        <v/>
      </c>
      <c r="L1319" s="123" t="str">
        <f t="shared" si="84"/>
        <v/>
      </c>
    </row>
    <row r="1320" spans="9:12" x14ac:dyDescent="0.25">
      <c r="I1320" s="123" t="str">
        <f t="shared" si="81"/>
        <v/>
      </c>
      <c r="J1320" s="123" t="str">
        <f t="shared" si="82"/>
        <v/>
      </c>
      <c r="K1320" s="123" t="str">
        <f t="shared" si="83"/>
        <v/>
      </c>
      <c r="L1320" s="123" t="str">
        <f t="shared" si="84"/>
        <v/>
      </c>
    </row>
    <row r="1321" spans="9:12" x14ac:dyDescent="0.25">
      <c r="I1321" s="123" t="str">
        <f t="shared" si="81"/>
        <v/>
      </c>
      <c r="J1321" s="123" t="str">
        <f t="shared" si="82"/>
        <v/>
      </c>
      <c r="K1321" s="123" t="str">
        <f t="shared" si="83"/>
        <v/>
      </c>
      <c r="L1321" s="123" t="str">
        <f t="shared" si="84"/>
        <v/>
      </c>
    </row>
    <row r="1322" spans="9:12" x14ac:dyDescent="0.25">
      <c r="I1322" s="123" t="str">
        <f t="shared" si="81"/>
        <v/>
      </c>
      <c r="J1322" s="123" t="str">
        <f t="shared" si="82"/>
        <v/>
      </c>
      <c r="K1322" s="123" t="str">
        <f t="shared" si="83"/>
        <v/>
      </c>
      <c r="L1322" s="123" t="str">
        <f t="shared" si="84"/>
        <v/>
      </c>
    </row>
    <row r="1323" spans="9:12" x14ac:dyDescent="0.25">
      <c r="I1323" s="123" t="str">
        <f t="shared" si="81"/>
        <v/>
      </c>
      <c r="J1323" s="123" t="str">
        <f t="shared" si="82"/>
        <v/>
      </c>
      <c r="K1323" s="123" t="str">
        <f t="shared" si="83"/>
        <v/>
      </c>
      <c r="L1323" s="123" t="str">
        <f t="shared" si="84"/>
        <v/>
      </c>
    </row>
    <row r="1324" spans="9:12" x14ac:dyDescent="0.25">
      <c r="I1324" s="123" t="str">
        <f t="shared" si="81"/>
        <v/>
      </c>
      <c r="J1324" s="123" t="str">
        <f t="shared" si="82"/>
        <v/>
      </c>
      <c r="K1324" s="123" t="str">
        <f t="shared" si="83"/>
        <v/>
      </c>
      <c r="L1324" s="123" t="str">
        <f t="shared" si="84"/>
        <v/>
      </c>
    </row>
    <row r="1325" spans="9:12" x14ac:dyDescent="0.25">
      <c r="I1325" s="123" t="str">
        <f t="shared" si="81"/>
        <v/>
      </c>
      <c r="J1325" s="123" t="str">
        <f t="shared" si="82"/>
        <v/>
      </c>
      <c r="K1325" s="123" t="str">
        <f t="shared" si="83"/>
        <v/>
      </c>
      <c r="L1325" s="123" t="str">
        <f t="shared" si="84"/>
        <v/>
      </c>
    </row>
    <row r="1326" spans="9:12" x14ac:dyDescent="0.25">
      <c r="I1326" s="123" t="str">
        <f t="shared" si="81"/>
        <v/>
      </c>
      <c r="J1326" s="123" t="str">
        <f t="shared" si="82"/>
        <v/>
      </c>
      <c r="K1326" s="123" t="str">
        <f t="shared" si="83"/>
        <v/>
      </c>
      <c r="L1326" s="123" t="str">
        <f t="shared" si="84"/>
        <v/>
      </c>
    </row>
    <row r="1327" spans="9:12" x14ac:dyDescent="0.25">
      <c r="I1327" s="123" t="str">
        <f t="shared" si="81"/>
        <v/>
      </c>
      <c r="J1327" s="123" t="str">
        <f t="shared" si="82"/>
        <v/>
      </c>
      <c r="K1327" s="123" t="str">
        <f t="shared" si="83"/>
        <v/>
      </c>
      <c r="L1327" s="123" t="str">
        <f t="shared" si="84"/>
        <v/>
      </c>
    </row>
    <row r="1328" spans="9:12" x14ac:dyDescent="0.25">
      <c r="I1328" s="123" t="str">
        <f t="shared" si="81"/>
        <v/>
      </c>
      <c r="J1328" s="123" t="str">
        <f t="shared" si="82"/>
        <v/>
      </c>
      <c r="K1328" s="123" t="str">
        <f t="shared" si="83"/>
        <v/>
      </c>
      <c r="L1328" s="123" t="str">
        <f t="shared" si="84"/>
        <v/>
      </c>
    </row>
    <row r="1329" spans="9:12" x14ac:dyDescent="0.25">
      <c r="I1329" s="123" t="str">
        <f t="shared" si="81"/>
        <v/>
      </c>
      <c r="J1329" s="123" t="str">
        <f t="shared" si="82"/>
        <v/>
      </c>
      <c r="K1329" s="123" t="str">
        <f t="shared" si="83"/>
        <v/>
      </c>
      <c r="L1329" s="123" t="str">
        <f t="shared" si="84"/>
        <v/>
      </c>
    </row>
    <row r="1330" spans="9:12" x14ac:dyDescent="0.25">
      <c r="I1330" s="123" t="str">
        <f t="shared" si="81"/>
        <v/>
      </c>
      <c r="J1330" s="123" t="str">
        <f t="shared" si="82"/>
        <v/>
      </c>
      <c r="K1330" s="123" t="str">
        <f t="shared" si="83"/>
        <v/>
      </c>
      <c r="L1330" s="123" t="str">
        <f t="shared" si="84"/>
        <v/>
      </c>
    </row>
    <row r="1331" spans="9:12" x14ac:dyDescent="0.25">
      <c r="I1331" s="123" t="str">
        <f t="shared" si="81"/>
        <v/>
      </c>
      <c r="J1331" s="123" t="str">
        <f t="shared" si="82"/>
        <v/>
      </c>
      <c r="K1331" s="123" t="str">
        <f t="shared" si="83"/>
        <v/>
      </c>
      <c r="L1331" s="123" t="str">
        <f t="shared" si="84"/>
        <v/>
      </c>
    </row>
    <row r="1332" spans="9:12" x14ac:dyDescent="0.25">
      <c r="I1332" s="123" t="str">
        <f t="shared" si="81"/>
        <v/>
      </c>
      <c r="J1332" s="123" t="str">
        <f t="shared" si="82"/>
        <v/>
      </c>
      <c r="K1332" s="123" t="str">
        <f t="shared" si="83"/>
        <v/>
      </c>
      <c r="L1332" s="123" t="str">
        <f t="shared" si="84"/>
        <v/>
      </c>
    </row>
    <row r="1333" spans="9:12" x14ac:dyDescent="0.25">
      <c r="I1333" s="123" t="str">
        <f t="shared" si="81"/>
        <v/>
      </c>
      <c r="J1333" s="123" t="str">
        <f t="shared" si="82"/>
        <v/>
      </c>
      <c r="K1333" s="123" t="str">
        <f t="shared" si="83"/>
        <v/>
      </c>
      <c r="L1333" s="123" t="str">
        <f t="shared" si="84"/>
        <v/>
      </c>
    </row>
    <row r="1334" spans="9:12" x14ac:dyDescent="0.25">
      <c r="I1334" s="123" t="str">
        <f t="shared" si="81"/>
        <v/>
      </c>
      <c r="J1334" s="123" t="str">
        <f t="shared" si="82"/>
        <v/>
      </c>
      <c r="K1334" s="123" t="str">
        <f t="shared" si="83"/>
        <v/>
      </c>
      <c r="L1334" s="123" t="str">
        <f t="shared" si="84"/>
        <v/>
      </c>
    </row>
    <row r="1335" spans="9:12" x14ac:dyDescent="0.25">
      <c r="I1335" s="123" t="str">
        <f t="shared" si="81"/>
        <v/>
      </c>
      <c r="J1335" s="123" t="str">
        <f t="shared" si="82"/>
        <v/>
      </c>
      <c r="K1335" s="123" t="str">
        <f t="shared" si="83"/>
        <v/>
      </c>
      <c r="L1335" s="123" t="str">
        <f t="shared" si="84"/>
        <v/>
      </c>
    </row>
    <row r="1336" spans="9:12" x14ac:dyDescent="0.25">
      <c r="I1336" s="123" t="str">
        <f t="shared" si="81"/>
        <v/>
      </c>
      <c r="J1336" s="123" t="str">
        <f t="shared" si="82"/>
        <v/>
      </c>
      <c r="K1336" s="123" t="str">
        <f t="shared" si="83"/>
        <v/>
      </c>
      <c r="L1336" s="123" t="str">
        <f t="shared" si="84"/>
        <v/>
      </c>
    </row>
    <row r="1337" spans="9:12" x14ac:dyDescent="0.25">
      <c r="I1337" s="123" t="str">
        <f t="shared" si="81"/>
        <v/>
      </c>
      <c r="J1337" s="123" t="str">
        <f t="shared" si="82"/>
        <v/>
      </c>
      <c r="K1337" s="123" t="str">
        <f t="shared" si="83"/>
        <v/>
      </c>
      <c r="L1337" s="123" t="str">
        <f t="shared" si="84"/>
        <v/>
      </c>
    </row>
    <row r="1338" spans="9:12" x14ac:dyDescent="0.25">
      <c r="I1338" s="123" t="str">
        <f t="shared" si="81"/>
        <v/>
      </c>
      <c r="J1338" s="123" t="str">
        <f t="shared" si="82"/>
        <v/>
      </c>
      <c r="K1338" s="123" t="str">
        <f t="shared" si="83"/>
        <v/>
      </c>
      <c r="L1338" s="123" t="str">
        <f t="shared" si="84"/>
        <v/>
      </c>
    </row>
    <row r="1339" spans="9:12" x14ac:dyDescent="0.25">
      <c r="I1339" s="123" t="str">
        <f t="shared" si="81"/>
        <v/>
      </c>
      <c r="J1339" s="123" t="str">
        <f t="shared" si="82"/>
        <v/>
      </c>
      <c r="K1339" s="123" t="str">
        <f t="shared" si="83"/>
        <v/>
      </c>
      <c r="L1339" s="123" t="str">
        <f t="shared" si="84"/>
        <v/>
      </c>
    </row>
    <row r="1340" spans="9:12" x14ac:dyDescent="0.25">
      <c r="I1340" s="123" t="str">
        <f t="shared" si="81"/>
        <v/>
      </c>
      <c r="J1340" s="123" t="str">
        <f t="shared" si="82"/>
        <v/>
      </c>
      <c r="K1340" s="123" t="str">
        <f t="shared" si="83"/>
        <v/>
      </c>
      <c r="L1340" s="123" t="str">
        <f t="shared" si="84"/>
        <v/>
      </c>
    </row>
    <row r="1341" spans="9:12" x14ac:dyDescent="0.25">
      <c r="I1341" s="123" t="str">
        <f t="shared" si="81"/>
        <v/>
      </c>
      <c r="J1341" s="123" t="str">
        <f t="shared" si="82"/>
        <v/>
      </c>
      <c r="K1341" s="123" t="str">
        <f t="shared" si="83"/>
        <v/>
      </c>
      <c r="L1341" s="123" t="str">
        <f t="shared" si="84"/>
        <v/>
      </c>
    </row>
    <row r="1342" spans="9:12" x14ac:dyDescent="0.25">
      <c r="I1342" s="123" t="str">
        <f t="shared" si="81"/>
        <v/>
      </c>
      <c r="J1342" s="123" t="str">
        <f t="shared" si="82"/>
        <v/>
      </c>
      <c r="K1342" s="123" t="str">
        <f t="shared" si="83"/>
        <v/>
      </c>
      <c r="L1342" s="123" t="str">
        <f t="shared" si="84"/>
        <v/>
      </c>
    </row>
    <row r="1343" spans="9:12" x14ac:dyDescent="0.25">
      <c r="I1343" s="123" t="str">
        <f t="shared" si="81"/>
        <v/>
      </c>
      <c r="J1343" s="123" t="str">
        <f t="shared" si="82"/>
        <v/>
      </c>
      <c r="K1343" s="123" t="str">
        <f t="shared" si="83"/>
        <v/>
      </c>
      <c r="L1343" s="123" t="str">
        <f t="shared" si="84"/>
        <v/>
      </c>
    </row>
    <row r="1344" spans="9:12" x14ac:dyDescent="0.25">
      <c r="I1344" s="123" t="str">
        <f t="shared" si="81"/>
        <v/>
      </c>
      <c r="J1344" s="123" t="str">
        <f t="shared" si="82"/>
        <v/>
      </c>
      <c r="K1344" s="123" t="str">
        <f t="shared" si="83"/>
        <v/>
      </c>
      <c r="L1344" s="123" t="str">
        <f t="shared" si="84"/>
        <v/>
      </c>
    </row>
    <row r="1345" spans="9:12" x14ac:dyDescent="0.25">
      <c r="I1345" s="123" t="str">
        <f t="shared" si="81"/>
        <v/>
      </c>
      <c r="J1345" s="123" t="str">
        <f t="shared" si="82"/>
        <v/>
      </c>
      <c r="K1345" s="123" t="str">
        <f t="shared" si="83"/>
        <v/>
      </c>
      <c r="L1345" s="123" t="str">
        <f t="shared" si="84"/>
        <v/>
      </c>
    </row>
    <row r="1346" spans="9:12" x14ac:dyDescent="0.25">
      <c r="I1346" s="123" t="str">
        <f t="shared" si="81"/>
        <v/>
      </c>
      <c r="J1346" s="123" t="str">
        <f t="shared" si="82"/>
        <v/>
      </c>
      <c r="K1346" s="123" t="str">
        <f t="shared" si="83"/>
        <v/>
      </c>
      <c r="L1346" s="123" t="str">
        <f t="shared" si="84"/>
        <v/>
      </c>
    </row>
    <row r="1347" spans="9:12" x14ac:dyDescent="0.25">
      <c r="I1347" s="123" t="str">
        <f t="shared" si="81"/>
        <v/>
      </c>
      <c r="J1347" s="123" t="str">
        <f t="shared" si="82"/>
        <v/>
      </c>
      <c r="K1347" s="123" t="str">
        <f t="shared" si="83"/>
        <v/>
      </c>
      <c r="L1347" s="123" t="str">
        <f t="shared" si="84"/>
        <v/>
      </c>
    </row>
    <row r="1348" spans="9:12" x14ac:dyDescent="0.25">
      <c r="I1348" s="123" t="str">
        <f t="shared" si="81"/>
        <v/>
      </c>
      <c r="J1348" s="123" t="str">
        <f t="shared" si="82"/>
        <v/>
      </c>
      <c r="K1348" s="123" t="str">
        <f t="shared" si="83"/>
        <v/>
      </c>
      <c r="L1348" s="123" t="str">
        <f t="shared" si="84"/>
        <v/>
      </c>
    </row>
    <row r="1349" spans="9:12" x14ac:dyDescent="0.25">
      <c r="I1349" s="123" t="str">
        <f t="shared" ref="I1349:I1412" si="85">IF(AND(ISBLANK($E1349),NOT(ISBLANK($B1349)),$D1349="S"),$B1349,"")</f>
        <v/>
      </c>
      <c r="J1349" s="123" t="str">
        <f t="shared" si="82"/>
        <v/>
      </c>
      <c r="K1349" s="123" t="str">
        <f t="shared" si="83"/>
        <v/>
      </c>
      <c r="L1349" s="123" t="str">
        <f t="shared" si="84"/>
        <v/>
      </c>
    </row>
    <row r="1350" spans="9:12" x14ac:dyDescent="0.25">
      <c r="I1350" s="123" t="str">
        <f t="shared" si="85"/>
        <v/>
      </c>
      <c r="J1350" s="123" t="str">
        <f t="shared" si="82"/>
        <v/>
      </c>
      <c r="K1350" s="123" t="str">
        <f t="shared" si="83"/>
        <v/>
      </c>
      <c r="L1350" s="123" t="str">
        <f t="shared" si="84"/>
        <v/>
      </c>
    </row>
    <row r="1351" spans="9:12" x14ac:dyDescent="0.25">
      <c r="I1351" s="123" t="str">
        <f t="shared" si="85"/>
        <v/>
      </c>
      <c r="J1351" s="123" t="str">
        <f t="shared" si="82"/>
        <v/>
      </c>
      <c r="K1351" s="123" t="str">
        <f t="shared" si="83"/>
        <v/>
      </c>
      <c r="L1351" s="123" t="str">
        <f t="shared" si="84"/>
        <v/>
      </c>
    </row>
    <row r="1352" spans="9:12" x14ac:dyDescent="0.25">
      <c r="I1352" s="123" t="str">
        <f t="shared" si="85"/>
        <v/>
      </c>
      <c r="J1352" s="123" t="str">
        <f t="shared" si="82"/>
        <v/>
      </c>
      <c r="K1352" s="123" t="str">
        <f t="shared" si="83"/>
        <v/>
      </c>
      <c r="L1352" s="123" t="str">
        <f t="shared" si="84"/>
        <v/>
      </c>
    </row>
    <row r="1353" spans="9:12" x14ac:dyDescent="0.25">
      <c r="I1353" s="123" t="str">
        <f t="shared" si="85"/>
        <v/>
      </c>
      <c r="J1353" s="123" t="str">
        <f t="shared" si="82"/>
        <v/>
      </c>
      <c r="K1353" s="123" t="str">
        <f t="shared" si="83"/>
        <v/>
      </c>
      <c r="L1353" s="123" t="str">
        <f t="shared" si="84"/>
        <v/>
      </c>
    </row>
    <row r="1354" spans="9:12" x14ac:dyDescent="0.25">
      <c r="I1354" s="123" t="str">
        <f t="shared" si="85"/>
        <v/>
      </c>
      <c r="J1354" s="123" t="str">
        <f t="shared" ref="J1354:J1417" si="86">IF(AND($E1354="X",NOT(ISBLANK($B1354)),$D1354="S"),$B1354,"")</f>
        <v/>
      </c>
      <c r="K1354" s="123" t="str">
        <f t="shared" ref="K1354:K1417" si="87">IF(AND(ISBLANK($E1354),NOT(ISBLANK($B1354)),$D1354="D"),$B1354,"")</f>
        <v/>
      </c>
      <c r="L1354" s="123" t="str">
        <f t="shared" ref="L1354:L1417" si="88">IF(AND($E1354="X",NOT(ISBLANK($B1354)),$D1354="D"),$B1354,"")</f>
        <v/>
      </c>
    </row>
    <row r="1355" spans="9:12" x14ac:dyDescent="0.25">
      <c r="I1355" s="123" t="str">
        <f t="shared" si="85"/>
        <v/>
      </c>
      <c r="J1355" s="123" t="str">
        <f t="shared" si="86"/>
        <v/>
      </c>
      <c r="K1355" s="123" t="str">
        <f t="shared" si="87"/>
        <v/>
      </c>
      <c r="L1355" s="123" t="str">
        <f t="shared" si="88"/>
        <v/>
      </c>
    </row>
    <row r="1356" spans="9:12" x14ac:dyDescent="0.25">
      <c r="I1356" s="123" t="str">
        <f t="shared" si="85"/>
        <v/>
      </c>
      <c r="J1356" s="123" t="str">
        <f t="shared" si="86"/>
        <v/>
      </c>
      <c r="K1356" s="123" t="str">
        <f t="shared" si="87"/>
        <v/>
      </c>
      <c r="L1356" s="123" t="str">
        <f t="shared" si="88"/>
        <v/>
      </c>
    </row>
    <row r="1357" spans="9:12" x14ac:dyDescent="0.25">
      <c r="I1357" s="123" t="str">
        <f t="shared" si="85"/>
        <v/>
      </c>
      <c r="J1357" s="123" t="str">
        <f t="shared" si="86"/>
        <v/>
      </c>
      <c r="K1357" s="123" t="str">
        <f t="shared" si="87"/>
        <v/>
      </c>
      <c r="L1357" s="123" t="str">
        <f t="shared" si="88"/>
        <v/>
      </c>
    </row>
    <row r="1358" spans="9:12" x14ac:dyDescent="0.25">
      <c r="I1358" s="123" t="str">
        <f t="shared" si="85"/>
        <v/>
      </c>
      <c r="J1358" s="123" t="str">
        <f t="shared" si="86"/>
        <v/>
      </c>
      <c r="K1358" s="123" t="str">
        <f t="shared" si="87"/>
        <v/>
      </c>
      <c r="L1358" s="123" t="str">
        <f t="shared" si="88"/>
        <v/>
      </c>
    </row>
    <row r="1359" spans="9:12" x14ac:dyDescent="0.25">
      <c r="I1359" s="123" t="str">
        <f t="shared" si="85"/>
        <v/>
      </c>
      <c r="J1359" s="123" t="str">
        <f t="shared" si="86"/>
        <v/>
      </c>
      <c r="K1359" s="123" t="str">
        <f t="shared" si="87"/>
        <v/>
      </c>
      <c r="L1359" s="123" t="str">
        <f t="shared" si="88"/>
        <v/>
      </c>
    </row>
    <row r="1360" spans="9:12" x14ac:dyDescent="0.25">
      <c r="I1360" s="123" t="str">
        <f t="shared" si="85"/>
        <v/>
      </c>
      <c r="J1360" s="123" t="str">
        <f t="shared" si="86"/>
        <v/>
      </c>
      <c r="K1360" s="123" t="str">
        <f t="shared" si="87"/>
        <v/>
      </c>
      <c r="L1360" s="123" t="str">
        <f t="shared" si="88"/>
        <v/>
      </c>
    </row>
    <row r="1361" spans="9:12" x14ac:dyDescent="0.25">
      <c r="I1361" s="123" t="str">
        <f t="shared" si="85"/>
        <v/>
      </c>
      <c r="J1361" s="123" t="str">
        <f t="shared" si="86"/>
        <v/>
      </c>
      <c r="K1361" s="123" t="str">
        <f t="shared" si="87"/>
        <v/>
      </c>
      <c r="L1361" s="123" t="str">
        <f t="shared" si="88"/>
        <v/>
      </c>
    </row>
    <row r="1362" spans="9:12" x14ac:dyDescent="0.25">
      <c r="I1362" s="123" t="str">
        <f t="shared" si="85"/>
        <v/>
      </c>
      <c r="J1362" s="123" t="str">
        <f t="shared" si="86"/>
        <v/>
      </c>
      <c r="K1362" s="123" t="str">
        <f t="shared" si="87"/>
        <v/>
      </c>
      <c r="L1362" s="123" t="str">
        <f t="shared" si="88"/>
        <v/>
      </c>
    </row>
    <row r="1363" spans="9:12" x14ac:dyDescent="0.25">
      <c r="I1363" s="123" t="str">
        <f t="shared" si="85"/>
        <v/>
      </c>
      <c r="J1363" s="123" t="str">
        <f t="shared" si="86"/>
        <v/>
      </c>
      <c r="K1363" s="123" t="str">
        <f t="shared" si="87"/>
        <v/>
      </c>
      <c r="L1363" s="123" t="str">
        <f t="shared" si="88"/>
        <v/>
      </c>
    </row>
    <row r="1364" spans="9:12" x14ac:dyDescent="0.25">
      <c r="I1364" s="123" t="str">
        <f t="shared" si="85"/>
        <v/>
      </c>
      <c r="J1364" s="123" t="str">
        <f t="shared" si="86"/>
        <v/>
      </c>
      <c r="K1364" s="123" t="str">
        <f t="shared" si="87"/>
        <v/>
      </c>
      <c r="L1364" s="123" t="str">
        <f t="shared" si="88"/>
        <v/>
      </c>
    </row>
    <row r="1365" spans="9:12" x14ac:dyDescent="0.25">
      <c r="I1365" s="123" t="str">
        <f t="shared" si="85"/>
        <v/>
      </c>
      <c r="J1365" s="123" t="str">
        <f t="shared" si="86"/>
        <v/>
      </c>
      <c r="K1365" s="123" t="str">
        <f t="shared" si="87"/>
        <v/>
      </c>
      <c r="L1365" s="123" t="str">
        <f t="shared" si="88"/>
        <v/>
      </c>
    </row>
    <row r="1366" spans="9:12" x14ac:dyDescent="0.25">
      <c r="I1366" s="123" t="str">
        <f t="shared" si="85"/>
        <v/>
      </c>
      <c r="J1366" s="123" t="str">
        <f t="shared" si="86"/>
        <v/>
      </c>
      <c r="K1366" s="123" t="str">
        <f t="shared" si="87"/>
        <v/>
      </c>
      <c r="L1366" s="123" t="str">
        <f t="shared" si="88"/>
        <v/>
      </c>
    </row>
    <row r="1367" spans="9:12" x14ac:dyDescent="0.25">
      <c r="I1367" s="123" t="str">
        <f t="shared" si="85"/>
        <v/>
      </c>
      <c r="J1367" s="123" t="str">
        <f t="shared" si="86"/>
        <v/>
      </c>
      <c r="K1367" s="123" t="str">
        <f t="shared" si="87"/>
        <v/>
      </c>
      <c r="L1367" s="123" t="str">
        <f t="shared" si="88"/>
        <v/>
      </c>
    </row>
    <row r="1368" spans="9:12" x14ac:dyDescent="0.25">
      <c r="I1368" s="123" t="str">
        <f t="shared" si="85"/>
        <v/>
      </c>
      <c r="J1368" s="123" t="str">
        <f t="shared" si="86"/>
        <v/>
      </c>
      <c r="K1368" s="123" t="str">
        <f t="shared" si="87"/>
        <v/>
      </c>
      <c r="L1368" s="123" t="str">
        <f t="shared" si="88"/>
        <v/>
      </c>
    </row>
    <row r="1369" spans="9:12" x14ac:dyDescent="0.25">
      <c r="I1369" s="123" t="str">
        <f t="shared" si="85"/>
        <v/>
      </c>
      <c r="J1369" s="123" t="str">
        <f t="shared" si="86"/>
        <v/>
      </c>
      <c r="K1369" s="123" t="str">
        <f t="shared" si="87"/>
        <v/>
      </c>
      <c r="L1369" s="123" t="str">
        <f t="shared" si="88"/>
        <v/>
      </c>
    </row>
    <row r="1370" spans="9:12" x14ac:dyDescent="0.25">
      <c r="I1370" s="123" t="str">
        <f t="shared" si="85"/>
        <v/>
      </c>
      <c r="J1370" s="123" t="str">
        <f t="shared" si="86"/>
        <v/>
      </c>
      <c r="K1370" s="123" t="str">
        <f t="shared" si="87"/>
        <v/>
      </c>
      <c r="L1370" s="123" t="str">
        <f t="shared" si="88"/>
        <v/>
      </c>
    </row>
    <row r="1371" spans="9:12" x14ac:dyDescent="0.25">
      <c r="I1371" s="123" t="str">
        <f t="shared" si="85"/>
        <v/>
      </c>
      <c r="J1371" s="123" t="str">
        <f t="shared" si="86"/>
        <v/>
      </c>
      <c r="K1371" s="123" t="str">
        <f t="shared" si="87"/>
        <v/>
      </c>
      <c r="L1371" s="123" t="str">
        <f t="shared" si="88"/>
        <v/>
      </c>
    </row>
    <row r="1372" spans="9:12" x14ac:dyDescent="0.25">
      <c r="I1372" s="123" t="str">
        <f t="shared" si="85"/>
        <v/>
      </c>
      <c r="J1372" s="123" t="str">
        <f t="shared" si="86"/>
        <v/>
      </c>
      <c r="K1372" s="123" t="str">
        <f t="shared" si="87"/>
        <v/>
      </c>
      <c r="L1372" s="123" t="str">
        <f t="shared" si="88"/>
        <v/>
      </c>
    </row>
    <row r="1373" spans="9:12" x14ac:dyDescent="0.25">
      <c r="I1373" s="123" t="str">
        <f t="shared" si="85"/>
        <v/>
      </c>
      <c r="J1373" s="123" t="str">
        <f t="shared" si="86"/>
        <v/>
      </c>
      <c r="K1373" s="123" t="str">
        <f t="shared" si="87"/>
        <v/>
      </c>
      <c r="L1373" s="123" t="str">
        <f t="shared" si="88"/>
        <v/>
      </c>
    </row>
    <row r="1374" spans="9:12" x14ac:dyDescent="0.25">
      <c r="I1374" s="123" t="str">
        <f t="shared" si="85"/>
        <v/>
      </c>
      <c r="J1374" s="123" t="str">
        <f t="shared" si="86"/>
        <v/>
      </c>
      <c r="K1374" s="123" t="str">
        <f t="shared" si="87"/>
        <v/>
      </c>
      <c r="L1374" s="123" t="str">
        <f t="shared" si="88"/>
        <v/>
      </c>
    </row>
    <row r="1375" spans="9:12" x14ac:dyDescent="0.25">
      <c r="I1375" s="123" t="str">
        <f t="shared" si="85"/>
        <v/>
      </c>
      <c r="J1375" s="123" t="str">
        <f t="shared" si="86"/>
        <v/>
      </c>
      <c r="K1375" s="123" t="str">
        <f t="shared" si="87"/>
        <v/>
      </c>
      <c r="L1375" s="123" t="str">
        <f t="shared" si="88"/>
        <v/>
      </c>
    </row>
    <row r="1376" spans="9:12" x14ac:dyDescent="0.25">
      <c r="I1376" s="123" t="str">
        <f t="shared" si="85"/>
        <v/>
      </c>
      <c r="J1376" s="123" t="str">
        <f t="shared" si="86"/>
        <v/>
      </c>
      <c r="K1376" s="123" t="str">
        <f t="shared" si="87"/>
        <v/>
      </c>
      <c r="L1376" s="123" t="str">
        <f t="shared" si="88"/>
        <v/>
      </c>
    </row>
    <row r="1377" spans="9:12" x14ac:dyDescent="0.25">
      <c r="I1377" s="123" t="str">
        <f t="shared" si="85"/>
        <v/>
      </c>
      <c r="J1377" s="123" t="str">
        <f t="shared" si="86"/>
        <v/>
      </c>
      <c r="K1377" s="123" t="str">
        <f t="shared" si="87"/>
        <v/>
      </c>
      <c r="L1377" s="123" t="str">
        <f t="shared" si="88"/>
        <v/>
      </c>
    </row>
    <row r="1378" spans="9:12" x14ac:dyDescent="0.25">
      <c r="I1378" s="123" t="str">
        <f t="shared" si="85"/>
        <v/>
      </c>
      <c r="J1378" s="123" t="str">
        <f t="shared" si="86"/>
        <v/>
      </c>
      <c r="K1378" s="123" t="str">
        <f t="shared" si="87"/>
        <v/>
      </c>
      <c r="L1378" s="123" t="str">
        <f t="shared" si="88"/>
        <v/>
      </c>
    </row>
    <row r="1379" spans="9:12" x14ac:dyDescent="0.25">
      <c r="I1379" s="123" t="str">
        <f t="shared" si="85"/>
        <v/>
      </c>
      <c r="J1379" s="123" t="str">
        <f t="shared" si="86"/>
        <v/>
      </c>
      <c r="K1379" s="123" t="str">
        <f t="shared" si="87"/>
        <v/>
      </c>
      <c r="L1379" s="123" t="str">
        <f t="shared" si="88"/>
        <v/>
      </c>
    </row>
    <row r="1380" spans="9:12" x14ac:dyDescent="0.25">
      <c r="I1380" s="123" t="str">
        <f t="shared" si="85"/>
        <v/>
      </c>
      <c r="J1380" s="123" t="str">
        <f t="shared" si="86"/>
        <v/>
      </c>
      <c r="K1380" s="123" t="str">
        <f t="shared" si="87"/>
        <v/>
      </c>
      <c r="L1380" s="123" t="str">
        <f t="shared" si="88"/>
        <v/>
      </c>
    </row>
    <row r="1381" spans="9:12" x14ac:dyDescent="0.25">
      <c r="I1381" s="123" t="str">
        <f t="shared" si="85"/>
        <v/>
      </c>
      <c r="J1381" s="123" t="str">
        <f t="shared" si="86"/>
        <v/>
      </c>
      <c r="K1381" s="123" t="str">
        <f t="shared" si="87"/>
        <v/>
      </c>
      <c r="L1381" s="123" t="str">
        <f t="shared" si="88"/>
        <v/>
      </c>
    </row>
    <row r="1382" spans="9:12" x14ac:dyDescent="0.25">
      <c r="I1382" s="123" t="str">
        <f t="shared" si="85"/>
        <v/>
      </c>
      <c r="J1382" s="123" t="str">
        <f t="shared" si="86"/>
        <v/>
      </c>
      <c r="K1382" s="123" t="str">
        <f t="shared" si="87"/>
        <v/>
      </c>
      <c r="L1382" s="123" t="str">
        <f t="shared" si="88"/>
        <v/>
      </c>
    </row>
    <row r="1383" spans="9:12" x14ac:dyDescent="0.25">
      <c r="I1383" s="123" t="str">
        <f t="shared" si="85"/>
        <v/>
      </c>
      <c r="J1383" s="123" t="str">
        <f t="shared" si="86"/>
        <v/>
      </c>
      <c r="K1383" s="123" t="str">
        <f t="shared" si="87"/>
        <v/>
      </c>
      <c r="L1383" s="123" t="str">
        <f t="shared" si="88"/>
        <v/>
      </c>
    </row>
    <row r="1384" spans="9:12" x14ac:dyDescent="0.25">
      <c r="I1384" s="123" t="str">
        <f t="shared" si="85"/>
        <v/>
      </c>
      <c r="J1384" s="123" t="str">
        <f t="shared" si="86"/>
        <v/>
      </c>
      <c r="K1384" s="123" t="str">
        <f t="shared" si="87"/>
        <v/>
      </c>
      <c r="L1384" s="123" t="str">
        <f t="shared" si="88"/>
        <v/>
      </c>
    </row>
    <row r="1385" spans="9:12" x14ac:dyDescent="0.25">
      <c r="I1385" s="123" t="str">
        <f t="shared" si="85"/>
        <v/>
      </c>
      <c r="J1385" s="123" t="str">
        <f t="shared" si="86"/>
        <v/>
      </c>
      <c r="K1385" s="123" t="str">
        <f t="shared" si="87"/>
        <v/>
      </c>
      <c r="L1385" s="123" t="str">
        <f t="shared" si="88"/>
        <v/>
      </c>
    </row>
    <row r="1386" spans="9:12" x14ac:dyDescent="0.25">
      <c r="I1386" s="123" t="str">
        <f t="shared" si="85"/>
        <v/>
      </c>
      <c r="J1386" s="123" t="str">
        <f t="shared" si="86"/>
        <v/>
      </c>
      <c r="K1386" s="123" t="str">
        <f t="shared" si="87"/>
        <v/>
      </c>
      <c r="L1386" s="123" t="str">
        <f t="shared" si="88"/>
        <v/>
      </c>
    </row>
    <row r="1387" spans="9:12" x14ac:dyDescent="0.25">
      <c r="I1387" s="123" t="str">
        <f t="shared" si="85"/>
        <v/>
      </c>
      <c r="J1387" s="123" t="str">
        <f t="shared" si="86"/>
        <v/>
      </c>
      <c r="K1387" s="123" t="str">
        <f t="shared" si="87"/>
        <v/>
      </c>
      <c r="L1387" s="123" t="str">
        <f t="shared" si="88"/>
        <v/>
      </c>
    </row>
    <row r="1388" spans="9:12" x14ac:dyDescent="0.25">
      <c r="I1388" s="123" t="str">
        <f t="shared" si="85"/>
        <v/>
      </c>
      <c r="J1388" s="123" t="str">
        <f t="shared" si="86"/>
        <v/>
      </c>
      <c r="K1388" s="123" t="str">
        <f t="shared" si="87"/>
        <v/>
      </c>
      <c r="L1388" s="123" t="str">
        <f t="shared" si="88"/>
        <v/>
      </c>
    </row>
    <row r="1389" spans="9:12" x14ac:dyDescent="0.25">
      <c r="I1389" s="123" t="str">
        <f t="shared" si="85"/>
        <v/>
      </c>
      <c r="J1389" s="123" t="str">
        <f t="shared" si="86"/>
        <v/>
      </c>
      <c r="K1389" s="123" t="str">
        <f t="shared" si="87"/>
        <v/>
      </c>
      <c r="L1389" s="123" t="str">
        <f t="shared" si="88"/>
        <v/>
      </c>
    </row>
    <row r="1390" spans="9:12" x14ac:dyDescent="0.25">
      <c r="I1390" s="123" t="str">
        <f t="shared" si="85"/>
        <v/>
      </c>
      <c r="J1390" s="123" t="str">
        <f t="shared" si="86"/>
        <v/>
      </c>
      <c r="K1390" s="123" t="str">
        <f t="shared" si="87"/>
        <v/>
      </c>
      <c r="L1390" s="123" t="str">
        <f t="shared" si="88"/>
        <v/>
      </c>
    </row>
    <row r="1391" spans="9:12" x14ac:dyDescent="0.25">
      <c r="I1391" s="123" t="str">
        <f t="shared" si="85"/>
        <v/>
      </c>
      <c r="J1391" s="123" t="str">
        <f t="shared" si="86"/>
        <v/>
      </c>
      <c r="K1391" s="123" t="str">
        <f t="shared" si="87"/>
        <v/>
      </c>
      <c r="L1391" s="123" t="str">
        <f t="shared" si="88"/>
        <v/>
      </c>
    </row>
    <row r="1392" spans="9:12" x14ac:dyDescent="0.25">
      <c r="I1392" s="123" t="str">
        <f t="shared" si="85"/>
        <v/>
      </c>
      <c r="J1392" s="123" t="str">
        <f t="shared" si="86"/>
        <v/>
      </c>
      <c r="K1392" s="123" t="str">
        <f t="shared" si="87"/>
        <v/>
      </c>
      <c r="L1392" s="123" t="str">
        <f t="shared" si="88"/>
        <v/>
      </c>
    </row>
    <row r="1393" spans="9:12" x14ac:dyDescent="0.25">
      <c r="I1393" s="123" t="str">
        <f t="shared" si="85"/>
        <v/>
      </c>
      <c r="J1393" s="123" t="str">
        <f t="shared" si="86"/>
        <v/>
      </c>
      <c r="K1393" s="123" t="str">
        <f t="shared" si="87"/>
        <v/>
      </c>
      <c r="L1393" s="123" t="str">
        <f t="shared" si="88"/>
        <v/>
      </c>
    </row>
    <row r="1394" spans="9:12" x14ac:dyDescent="0.25">
      <c r="I1394" s="123" t="str">
        <f t="shared" si="85"/>
        <v/>
      </c>
      <c r="J1394" s="123" t="str">
        <f t="shared" si="86"/>
        <v/>
      </c>
      <c r="K1394" s="123" t="str">
        <f t="shared" si="87"/>
        <v/>
      </c>
      <c r="L1394" s="123" t="str">
        <f t="shared" si="88"/>
        <v/>
      </c>
    </row>
    <row r="1395" spans="9:12" x14ac:dyDescent="0.25">
      <c r="I1395" s="123" t="str">
        <f t="shared" si="85"/>
        <v/>
      </c>
      <c r="J1395" s="123" t="str">
        <f t="shared" si="86"/>
        <v/>
      </c>
      <c r="K1395" s="123" t="str">
        <f t="shared" si="87"/>
        <v/>
      </c>
      <c r="L1395" s="123" t="str">
        <f t="shared" si="88"/>
        <v/>
      </c>
    </row>
    <row r="1396" spans="9:12" x14ac:dyDescent="0.25">
      <c r="I1396" s="123" t="str">
        <f t="shared" si="85"/>
        <v/>
      </c>
      <c r="J1396" s="123" t="str">
        <f t="shared" si="86"/>
        <v/>
      </c>
      <c r="K1396" s="123" t="str">
        <f t="shared" si="87"/>
        <v/>
      </c>
      <c r="L1396" s="123" t="str">
        <f t="shared" si="88"/>
        <v/>
      </c>
    </row>
    <row r="1397" spans="9:12" x14ac:dyDescent="0.25">
      <c r="I1397" s="123" t="str">
        <f t="shared" si="85"/>
        <v/>
      </c>
      <c r="J1397" s="123" t="str">
        <f t="shared" si="86"/>
        <v/>
      </c>
      <c r="K1397" s="123" t="str">
        <f t="shared" si="87"/>
        <v/>
      </c>
      <c r="L1397" s="123" t="str">
        <f t="shared" si="88"/>
        <v/>
      </c>
    </row>
    <row r="1398" spans="9:12" x14ac:dyDescent="0.25">
      <c r="I1398" s="123" t="str">
        <f t="shared" si="85"/>
        <v/>
      </c>
      <c r="J1398" s="123" t="str">
        <f t="shared" si="86"/>
        <v/>
      </c>
      <c r="K1398" s="123" t="str">
        <f t="shared" si="87"/>
        <v/>
      </c>
      <c r="L1398" s="123" t="str">
        <f t="shared" si="88"/>
        <v/>
      </c>
    </row>
    <row r="1399" spans="9:12" x14ac:dyDescent="0.25">
      <c r="I1399" s="123" t="str">
        <f t="shared" si="85"/>
        <v/>
      </c>
      <c r="J1399" s="123" t="str">
        <f t="shared" si="86"/>
        <v/>
      </c>
      <c r="K1399" s="123" t="str">
        <f t="shared" si="87"/>
        <v/>
      </c>
      <c r="L1399" s="123" t="str">
        <f t="shared" si="88"/>
        <v/>
      </c>
    </row>
    <row r="1400" spans="9:12" x14ac:dyDescent="0.25">
      <c r="J1400" s="123" t="str">
        <f t="shared" si="86"/>
        <v/>
      </c>
      <c r="K1400" s="123" t="str">
        <f t="shared" si="87"/>
        <v/>
      </c>
      <c r="L1400" s="123" t="str">
        <f t="shared" si="88"/>
        <v/>
      </c>
    </row>
    <row r="1401" spans="9:12" x14ac:dyDescent="0.25">
      <c r="J1401" s="123" t="str">
        <f t="shared" si="86"/>
        <v/>
      </c>
      <c r="K1401" s="123" t="str">
        <f t="shared" si="87"/>
        <v/>
      </c>
      <c r="L1401" s="123" t="str">
        <f t="shared" si="88"/>
        <v/>
      </c>
    </row>
    <row r="1402" spans="9:12" x14ac:dyDescent="0.25">
      <c r="J1402" s="123" t="str">
        <f t="shared" si="86"/>
        <v/>
      </c>
      <c r="K1402" s="123" t="str">
        <f t="shared" si="87"/>
        <v/>
      </c>
      <c r="L1402" s="123" t="str">
        <f t="shared" si="88"/>
        <v/>
      </c>
    </row>
    <row r="1403" spans="9:12" x14ac:dyDescent="0.25">
      <c r="J1403" s="123" t="str">
        <f t="shared" si="86"/>
        <v/>
      </c>
      <c r="K1403" s="123" t="str">
        <f t="shared" si="87"/>
        <v/>
      </c>
      <c r="L1403" s="123" t="str">
        <f t="shared" si="88"/>
        <v/>
      </c>
    </row>
    <row r="1404" spans="9:12" x14ac:dyDescent="0.25">
      <c r="J1404" s="123" t="str">
        <f t="shared" si="86"/>
        <v/>
      </c>
      <c r="K1404" s="123" t="str">
        <f t="shared" si="87"/>
        <v/>
      </c>
      <c r="L1404" s="123" t="str">
        <f t="shared" si="88"/>
        <v/>
      </c>
    </row>
    <row r="1405" spans="9:12" x14ac:dyDescent="0.25">
      <c r="I1405" s="123" t="str">
        <f t="shared" si="85"/>
        <v/>
      </c>
      <c r="J1405" s="123" t="str">
        <f t="shared" si="86"/>
        <v/>
      </c>
      <c r="K1405" s="123" t="str">
        <f t="shared" si="87"/>
        <v/>
      </c>
      <c r="L1405" s="123" t="str">
        <f t="shared" si="88"/>
        <v/>
      </c>
    </row>
    <row r="1406" spans="9:12" x14ac:dyDescent="0.25">
      <c r="I1406" s="123" t="str">
        <f t="shared" si="85"/>
        <v/>
      </c>
      <c r="J1406" s="123" t="str">
        <f t="shared" si="86"/>
        <v/>
      </c>
      <c r="K1406" s="123" t="str">
        <f t="shared" si="87"/>
        <v/>
      </c>
      <c r="L1406" s="123" t="str">
        <f t="shared" si="88"/>
        <v/>
      </c>
    </row>
    <row r="1407" spans="9:12" x14ac:dyDescent="0.25">
      <c r="I1407" s="123" t="str">
        <f t="shared" si="85"/>
        <v/>
      </c>
      <c r="J1407" s="123" t="str">
        <f t="shared" si="86"/>
        <v/>
      </c>
      <c r="K1407" s="123" t="str">
        <f t="shared" si="87"/>
        <v/>
      </c>
      <c r="L1407" s="123" t="str">
        <f t="shared" si="88"/>
        <v/>
      </c>
    </row>
    <row r="1408" spans="9:12" x14ac:dyDescent="0.25">
      <c r="I1408" s="123" t="str">
        <f t="shared" si="85"/>
        <v/>
      </c>
      <c r="J1408" s="123" t="str">
        <f t="shared" si="86"/>
        <v/>
      </c>
      <c r="K1408" s="123" t="str">
        <f t="shared" si="87"/>
        <v/>
      </c>
      <c r="L1408" s="123" t="str">
        <f t="shared" si="88"/>
        <v/>
      </c>
    </row>
    <row r="1409" spans="9:12" x14ac:dyDescent="0.25">
      <c r="I1409" s="123" t="str">
        <f t="shared" si="85"/>
        <v/>
      </c>
      <c r="J1409" s="123" t="str">
        <f t="shared" si="86"/>
        <v/>
      </c>
      <c r="K1409" s="123" t="str">
        <f t="shared" si="87"/>
        <v/>
      </c>
      <c r="L1409" s="123" t="str">
        <f t="shared" si="88"/>
        <v/>
      </c>
    </row>
    <row r="1410" spans="9:12" x14ac:dyDescent="0.25">
      <c r="I1410" s="123" t="str">
        <f t="shared" si="85"/>
        <v/>
      </c>
      <c r="J1410" s="123" t="str">
        <f t="shared" si="86"/>
        <v/>
      </c>
      <c r="K1410" s="123" t="str">
        <f t="shared" si="87"/>
        <v/>
      </c>
      <c r="L1410" s="123" t="str">
        <f t="shared" si="88"/>
        <v/>
      </c>
    </row>
    <row r="1411" spans="9:12" x14ac:dyDescent="0.25">
      <c r="I1411" s="123" t="str">
        <f t="shared" si="85"/>
        <v/>
      </c>
      <c r="J1411" s="123" t="str">
        <f t="shared" si="86"/>
        <v/>
      </c>
      <c r="K1411" s="123" t="str">
        <f t="shared" si="87"/>
        <v/>
      </c>
      <c r="L1411" s="123" t="str">
        <f t="shared" si="88"/>
        <v/>
      </c>
    </row>
    <row r="1412" spans="9:12" x14ac:dyDescent="0.25">
      <c r="I1412" s="123" t="str">
        <f t="shared" si="85"/>
        <v/>
      </c>
      <c r="J1412" s="123" t="str">
        <f t="shared" si="86"/>
        <v/>
      </c>
      <c r="K1412" s="123" t="str">
        <f t="shared" si="87"/>
        <v/>
      </c>
      <c r="L1412" s="123" t="str">
        <f t="shared" si="88"/>
        <v/>
      </c>
    </row>
    <row r="1413" spans="9:12" x14ac:dyDescent="0.25">
      <c r="I1413" s="123" t="str">
        <f t="shared" ref="I1413:I1476" si="89">IF(AND(ISBLANK($E1413),NOT(ISBLANK($B1413)),$D1413="S"),$B1413,"")</f>
        <v/>
      </c>
      <c r="J1413" s="123" t="str">
        <f t="shared" si="86"/>
        <v/>
      </c>
      <c r="K1413" s="123" t="str">
        <f t="shared" si="87"/>
        <v/>
      </c>
      <c r="L1413" s="123" t="str">
        <f t="shared" si="88"/>
        <v/>
      </c>
    </row>
    <row r="1414" spans="9:12" x14ac:dyDescent="0.25">
      <c r="I1414" s="123" t="str">
        <f t="shared" si="89"/>
        <v/>
      </c>
      <c r="J1414" s="123" t="str">
        <f t="shared" si="86"/>
        <v/>
      </c>
      <c r="K1414" s="123" t="str">
        <f t="shared" si="87"/>
        <v/>
      </c>
      <c r="L1414" s="123" t="str">
        <f t="shared" si="88"/>
        <v/>
      </c>
    </row>
    <row r="1415" spans="9:12" x14ac:dyDescent="0.25">
      <c r="I1415" s="123" t="str">
        <f t="shared" si="89"/>
        <v/>
      </c>
      <c r="J1415" s="123" t="str">
        <f t="shared" si="86"/>
        <v/>
      </c>
      <c r="K1415" s="123" t="str">
        <f t="shared" si="87"/>
        <v/>
      </c>
      <c r="L1415" s="123" t="str">
        <f t="shared" si="88"/>
        <v/>
      </c>
    </row>
    <row r="1416" spans="9:12" x14ac:dyDescent="0.25">
      <c r="I1416" s="123" t="str">
        <f t="shared" si="89"/>
        <v/>
      </c>
      <c r="J1416" s="123" t="str">
        <f t="shared" si="86"/>
        <v/>
      </c>
      <c r="K1416" s="123" t="str">
        <f t="shared" si="87"/>
        <v/>
      </c>
      <c r="L1416" s="123" t="str">
        <f t="shared" si="88"/>
        <v/>
      </c>
    </row>
    <row r="1417" spans="9:12" x14ac:dyDescent="0.25">
      <c r="I1417" s="123" t="str">
        <f t="shared" si="89"/>
        <v/>
      </c>
      <c r="J1417" s="123" t="str">
        <f t="shared" si="86"/>
        <v/>
      </c>
      <c r="K1417" s="123" t="str">
        <f t="shared" si="87"/>
        <v/>
      </c>
      <c r="L1417" s="123" t="str">
        <f t="shared" si="88"/>
        <v/>
      </c>
    </row>
    <row r="1418" spans="9:12" x14ac:dyDescent="0.25">
      <c r="I1418" s="123" t="str">
        <f t="shared" si="89"/>
        <v/>
      </c>
      <c r="J1418" s="123" t="str">
        <f t="shared" ref="J1418:J1481" si="90">IF(AND($E1418="X",NOT(ISBLANK($B1418)),$D1418="S"),$B1418,"")</f>
        <v/>
      </c>
      <c r="K1418" s="123" t="str">
        <f t="shared" ref="K1418:K1481" si="91">IF(AND(ISBLANK($E1418),NOT(ISBLANK($B1418)),$D1418="D"),$B1418,"")</f>
        <v/>
      </c>
      <c r="L1418" s="123" t="str">
        <f t="shared" ref="L1418:L1481" si="92">IF(AND($E1418="X",NOT(ISBLANK($B1418)),$D1418="D"),$B1418,"")</f>
        <v/>
      </c>
    </row>
    <row r="1419" spans="9:12" x14ac:dyDescent="0.25">
      <c r="I1419" s="123" t="str">
        <f t="shared" si="89"/>
        <v/>
      </c>
      <c r="J1419" s="123" t="str">
        <f t="shared" si="90"/>
        <v/>
      </c>
      <c r="K1419" s="123" t="str">
        <f t="shared" si="91"/>
        <v/>
      </c>
      <c r="L1419" s="123" t="str">
        <f t="shared" si="92"/>
        <v/>
      </c>
    </row>
    <row r="1420" spans="9:12" x14ac:dyDescent="0.25">
      <c r="I1420" s="123" t="str">
        <f t="shared" si="89"/>
        <v/>
      </c>
      <c r="J1420" s="123" t="str">
        <f t="shared" si="90"/>
        <v/>
      </c>
      <c r="K1420" s="123" t="str">
        <f t="shared" si="91"/>
        <v/>
      </c>
      <c r="L1420" s="123" t="str">
        <f t="shared" si="92"/>
        <v/>
      </c>
    </row>
    <row r="1421" spans="9:12" x14ac:dyDescent="0.25">
      <c r="I1421" s="123" t="str">
        <f t="shared" si="89"/>
        <v/>
      </c>
      <c r="J1421" s="123" t="str">
        <f t="shared" si="90"/>
        <v/>
      </c>
      <c r="K1421" s="123" t="str">
        <f t="shared" si="91"/>
        <v/>
      </c>
      <c r="L1421" s="123" t="str">
        <f t="shared" si="92"/>
        <v/>
      </c>
    </row>
    <row r="1422" spans="9:12" x14ac:dyDescent="0.25">
      <c r="I1422" s="123" t="str">
        <f t="shared" si="89"/>
        <v/>
      </c>
      <c r="J1422" s="123" t="str">
        <f t="shared" si="90"/>
        <v/>
      </c>
      <c r="K1422" s="123" t="str">
        <f t="shared" si="91"/>
        <v/>
      </c>
      <c r="L1422" s="123" t="str">
        <f t="shared" si="92"/>
        <v/>
      </c>
    </row>
    <row r="1423" spans="9:12" x14ac:dyDescent="0.25">
      <c r="I1423" s="123" t="str">
        <f t="shared" si="89"/>
        <v/>
      </c>
      <c r="J1423" s="123" t="str">
        <f t="shared" si="90"/>
        <v/>
      </c>
      <c r="K1423" s="123" t="str">
        <f t="shared" si="91"/>
        <v/>
      </c>
      <c r="L1423" s="123" t="str">
        <f t="shared" si="92"/>
        <v/>
      </c>
    </row>
    <row r="1424" spans="9:12" x14ac:dyDescent="0.25">
      <c r="I1424" s="123" t="str">
        <f t="shared" si="89"/>
        <v/>
      </c>
      <c r="J1424" s="123" t="str">
        <f t="shared" si="90"/>
        <v/>
      </c>
      <c r="K1424" s="123" t="str">
        <f t="shared" si="91"/>
        <v/>
      </c>
      <c r="L1424" s="123" t="str">
        <f t="shared" si="92"/>
        <v/>
      </c>
    </row>
    <row r="1425" spans="9:12" x14ac:dyDescent="0.25">
      <c r="I1425" s="123" t="str">
        <f t="shared" si="89"/>
        <v/>
      </c>
      <c r="J1425" s="123" t="str">
        <f t="shared" si="90"/>
        <v/>
      </c>
      <c r="K1425" s="123" t="str">
        <f t="shared" si="91"/>
        <v/>
      </c>
      <c r="L1425" s="123" t="str">
        <f t="shared" si="92"/>
        <v/>
      </c>
    </row>
    <row r="1426" spans="9:12" x14ac:dyDescent="0.25">
      <c r="I1426" s="123" t="str">
        <f t="shared" si="89"/>
        <v/>
      </c>
      <c r="J1426" s="123" t="str">
        <f t="shared" si="90"/>
        <v/>
      </c>
      <c r="K1426" s="123" t="str">
        <f t="shared" si="91"/>
        <v/>
      </c>
      <c r="L1426" s="123" t="str">
        <f t="shared" si="92"/>
        <v/>
      </c>
    </row>
    <row r="1427" spans="9:12" x14ac:dyDescent="0.25">
      <c r="I1427" s="123" t="str">
        <f t="shared" si="89"/>
        <v/>
      </c>
      <c r="J1427" s="123" t="str">
        <f t="shared" si="90"/>
        <v/>
      </c>
      <c r="K1427" s="123" t="str">
        <f t="shared" si="91"/>
        <v/>
      </c>
      <c r="L1427" s="123" t="str">
        <f t="shared" si="92"/>
        <v/>
      </c>
    </row>
    <row r="1428" spans="9:12" x14ac:dyDescent="0.25">
      <c r="I1428" s="123" t="str">
        <f t="shared" si="89"/>
        <v/>
      </c>
      <c r="J1428" s="123" t="str">
        <f t="shared" si="90"/>
        <v/>
      </c>
      <c r="K1428" s="123" t="str">
        <f t="shared" si="91"/>
        <v/>
      </c>
      <c r="L1428" s="123" t="str">
        <f t="shared" si="92"/>
        <v/>
      </c>
    </row>
    <row r="1429" spans="9:12" x14ac:dyDescent="0.25">
      <c r="I1429" s="123" t="str">
        <f t="shared" si="89"/>
        <v/>
      </c>
      <c r="J1429" s="123" t="str">
        <f t="shared" si="90"/>
        <v/>
      </c>
      <c r="K1429" s="123" t="str">
        <f t="shared" si="91"/>
        <v/>
      </c>
      <c r="L1429" s="123" t="str">
        <f t="shared" si="92"/>
        <v/>
      </c>
    </row>
    <row r="1430" spans="9:12" x14ac:dyDescent="0.25">
      <c r="I1430" s="123" t="str">
        <f t="shared" si="89"/>
        <v/>
      </c>
      <c r="J1430" s="123" t="str">
        <f t="shared" si="90"/>
        <v/>
      </c>
      <c r="K1430" s="123" t="str">
        <f t="shared" si="91"/>
        <v/>
      </c>
      <c r="L1430" s="123" t="str">
        <f t="shared" si="92"/>
        <v/>
      </c>
    </row>
    <row r="1431" spans="9:12" x14ac:dyDescent="0.25">
      <c r="I1431" s="123" t="str">
        <f t="shared" si="89"/>
        <v/>
      </c>
      <c r="J1431" s="123" t="str">
        <f t="shared" si="90"/>
        <v/>
      </c>
      <c r="K1431" s="123" t="str">
        <f t="shared" si="91"/>
        <v/>
      </c>
      <c r="L1431" s="123" t="str">
        <f t="shared" si="92"/>
        <v/>
      </c>
    </row>
    <row r="1432" spans="9:12" x14ac:dyDescent="0.25">
      <c r="I1432" s="123" t="str">
        <f t="shared" si="89"/>
        <v/>
      </c>
      <c r="J1432" s="123" t="str">
        <f t="shared" si="90"/>
        <v/>
      </c>
      <c r="K1432" s="123" t="str">
        <f t="shared" si="91"/>
        <v/>
      </c>
      <c r="L1432" s="123" t="str">
        <f t="shared" si="92"/>
        <v/>
      </c>
    </row>
    <row r="1433" spans="9:12" x14ac:dyDescent="0.25">
      <c r="I1433" s="123" t="str">
        <f t="shared" si="89"/>
        <v/>
      </c>
      <c r="J1433" s="123" t="str">
        <f t="shared" si="90"/>
        <v/>
      </c>
      <c r="K1433" s="123" t="str">
        <f t="shared" si="91"/>
        <v/>
      </c>
      <c r="L1433" s="123" t="str">
        <f t="shared" si="92"/>
        <v/>
      </c>
    </row>
    <row r="1434" spans="9:12" x14ac:dyDescent="0.25">
      <c r="I1434" s="123" t="str">
        <f t="shared" si="89"/>
        <v/>
      </c>
      <c r="J1434" s="123" t="str">
        <f t="shared" si="90"/>
        <v/>
      </c>
      <c r="K1434" s="123" t="str">
        <f t="shared" si="91"/>
        <v/>
      </c>
      <c r="L1434" s="123" t="str">
        <f t="shared" si="92"/>
        <v/>
      </c>
    </row>
    <row r="1435" spans="9:12" x14ac:dyDescent="0.25">
      <c r="I1435" s="123" t="str">
        <f t="shared" si="89"/>
        <v/>
      </c>
      <c r="J1435" s="123" t="str">
        <f t="shared" si="90"/>
        <v/>
      </c>
      <c r="K1435" s="123" t="str">
        <f t="shared" si="91"/>
        <v/>
      </c>
      <c r="L1435" s="123" t="str">
        <f t="shared" si="92"/>
        <v/>
      </c>
    </row>
    <row r="1436" spans="9:12" x14ac:dyDescent="0.25">
      <c r="I1436" s="123" t="str">
        <f t="shared" si="89"/>
        <v/>
      </c>
      <c r="J1436" s="123" t="str">
        <f t="shared" si="90"/>
        <v/>
      </c>
      <c r="K1436" s="123" t="str">
        <f t="shared" si="91"/>
        <v/>
      </c>
      <c r="L1436" s="123" t="str">
        <f t="shared" si="92"/>
        <v/>
      </c>
    </row>
    <row r="1437" spans="9:12" x14ac:dyDescent="0.25">
      <c r="I1437" s="123" t="str">
        <f t="shared" si="89"/>
        <v/>
      </c>
      <c r="J1437" s="123" t="str">
        <f t="shared" si="90"/>
        <v/>
      </c>
      <c r="K1437" s="123" t="str">
        <f t="shared" si="91"/>
        <v/>
      </c>
      <c r="L1437" s="123" t="str">
        <f t="shared" si="92"/>
        <v/>
      </c>
    </row>
    <row r="1438" spans="9:12" x14ac:dyDescent="0.25">
      <c r="I1438" s="123" t="str">
        <f t="shared" si="89"/>
        <v/>
      </c>
      <c r="J1438" s="123" t="str">
        <f t="shared" si="90"/>
        <v/>
      </c>
      <c r="K1438" s="123" t="str">
        <f t="shared" si="91"/>
        <v/>
      </c>
      <c r="L1438" s="123" t="str">
        <f t="shared" si="92"/>
        <v/>
      </c>
    </row>
    <row r="1439" spans="9:12" x14ac:dyDescent="0.25">
      <c r="I1439" s="123" t="str">
        <f t="shared" si="89"/>
        <v/>
      </c>
      <c r="J1439" s="123" t="str">
        <f t="shared" si="90"/>
        <v/>
      </c>
      <c r="K1439" s="123" t="str">
        <f t="shared" si="91"/>
        <v/>
      </c>
      <c r="L1439" s="123" t="str">
        <f t="shared" si="92"/>
        <v/>
      </c>
    </row>
    <row r="1440" spans="9:12" x14ac:dyDescent="0.25">
      <c r="I1440" s="123" t="str">
        <f t="shared" si="89"/>
        <v/>
      </c>
      <c r="J1440" s="123" t="str">
        <f t="shared" si="90"/>
        <v/>
      </c>
      <c r="K1440" s="123" t="str">
        <f t="shared" si="91"/>
        <v/>
      </c>
      <c r="L1440" s="123" t="str">
        <f t="shared" si="92"/>
        <v/>
      </c>
    </row>
    <row r="1441" spans="9:12" x14ac:dyDescent="0.25">
      <c r="I1441" s="123" t="str">
        <f t="shared" si="89"/>
        <v/>
      </c>
      <c r="J1441" s="123" t="str">
        <f t="shared" si="90"/>
        <v/>
      </c>
      <c r="K1441" s="123" t="str">
        <f t="shared" si="91"/>
        <v/>
      </c>
      <c r="L1441" s="123" t="str">
        <f t="shared" si="92"/>
        <v/>
      </c>
    </row>
    <row r="1442" spans="9:12" x14ac:dyDescent="0.25">
      <c r="I1442" s="123" t="str">
        <f t="shared" si="89"/>
        <v/>
      </c>
      <c r="J1442" s="123" t="str">
        <f t="shared" si="90"/>
        <v/>
      </c>
      <c r="K1442" s="123" t="str">
        <f t="shared" si="91"/>
        <v/>
      </c>
      <c r="L1442" s="123" t="str">
        <f t="shared" si="92"/>
        <v/>
      </c>
    </row>
    <row r="1443" spans="9:12" x14ac:dyDescent="0.25">
      <c r="I1443" s="123" t="str">
        <f t="shared" si="89"/>
        <v/>
      </c>
      <c r="J1443" s="123" t="str">
        <f t="shared" si="90"/>
        <v/>
      </c>
      <c r="K1443" s="123" t="str">
        <f t="shared" si="91"/>
        <v/>
      </c>
      <c r="L1443" s="123" t="str">
        <f t="shared" si="92"/>
        <v/>
      </c>
    </row>
    <row r="1444" spans="9:12" x14ac:dyDescent="0.25">
      <c r="I1444" s="123" t="str">
        <f t="shared" si="89"/>
        <v/>
      </c>
      <c r="J1444" s="123" t="str">
        <f t="shared" si="90"/>
        <v/>
      </c>
      <c r="K1444" s="123" t="str">
        <f t="shared" si="91"/>
        <v/>
      </c>
      <c r="L1444" s="123" t="str">
        <f t="shared" si="92"/>
        <v/>
      </c>
    </row>
    <row r="1445" spans="9:12" x14ac:dyDescent="0.25">
      <c r="I1445" s="123" t="str">
        <f t="shared" si="89"/>
        <v/>
      </c>
      <c r="J1445" s="123" t="str">
        <f t="shared" si="90"/>
        <v/>
      </c>
      <c r="K1445" s="123" t="str">
        <f t="shared" si="91"/>
        <v/>
      </c>
      <c r="L1445" s="123" t="str">
        <f t="shared" si="92"/>
        <v/>
      </c>
    </row>
    <row r="1446" spans="9:12" x14ac:dyDescent="0.25">
      <c r="I1446" s="123" t="str">
        <f t="shared" si="89"/>
        <v/>
      </c>
      <c r="J1446" s="123" t="str">
        <f t="shared" si="90"/>
        <v/>
      </c>
      <c r="K1446" s="123" t="str">
        <f t="shared" si="91"/>
        <v/>
      </c>
      <c r="L1446" s="123" t="str">
        <f t="shared" si="92"/>
        <v/>
      </c>
    </row>
    <row r="1447" spans="9:12" x14ac:dyDescent="0.25">
      <c r="I1447" s="123" t="str">
        <f t="shared" si="89"/>
        <v/>
      </c>
      <c r="J1447" s="123" t="str">
        <f t="shared" si="90"/>
        <v/>
      </c>
      <c r="K1447" s="123" t="str">
        <f t="shared" si="91"/>
        <v/>
      </c>
      <c r="L1447" s="123" t="str">
        <f t="shared" si="92"/>
        <v/>
      </c>
    </row>
    <row r="1448" spans="9:12" x14ac:dyDescent="0.25">
      <c r="I1448" s="123" t="str">
        <f t="shared" si="89"/>
        <v/>
      </c>
      <c r="J1448" s="123" t="str">
        <f t="shared" si="90"/>
        <v/>
      </c>
      <c r="K1448" s="123" t="str">
        <f t="shared" si="91"/>
        <v/>
      </c>
      <c r="L1448" s="123" t="str">
        <f t="shared" si="92"/>
        <v/>
      </c>
    </row>
    <row r="1449" spans="9:12" x14ac:dyDescent="0.25">
      <c r="I1449" s="123" t="str">
        <f t="shared" si="89"/>
        <v/>
      </c>
      <c r="J1449" s="123" t="str">
        <f t="shared" si="90"/>
        <v/>
      </c>
      <c r="K1449" s="123" t="str">
        <f t="shared" si="91"/>
        <v/>
      </c>
      <c r="L1449" s="123" t="str">
        <f t="shared" si="92"/>
        <v/>
      </c>
    </row>
    <row r="1450" spans="9:12" x14ac:dyDescent="0.25">
      <c r="I1450" s="123" t="str">
        <f t="shared" si="89"/>
        <v/>
      </c>
      <c r="J1450" s="123" t="str">
        <f t="shared" si="90"/>
        <v/>
      </c>
      <c r="K1450" s="123" t="str">
        <f t="shared" si="91"/>
        <v/>
      </c>
      <c r="L1450" s="123" t="str">
        <f t="shared" si="92"/>
        <v/>
      </c>
    </row>
    <row r="1451" spans="9:12" x14ac:dyDescent="0.25">
      <c r="I1451" s="123" t="str">
        <f t="shared" si="89"/>
        <v/>
      </c>
      <c r="J1451" s="123" t="str">
        <f t="shared" si="90"/>
        <v/>
      </c>
      <c r="K1451" s="123" t="str">
        <f t="shared" si="91"/>
        <v/>
      </c>
      <c r="L1451" s="123" t="str">
        <f t="shared" si="92"/>
        <v/>
      </c>
    </row>
    <row r="1452" spans="9:12" x14ac:dyDescent="0.25">
      <c r="I1452" s="123" t="str">
        <f t="shared" si="89"/>
        <v/>
      </c>
      <c r="J1452" s="123" t="str">
        <f t="shared" si="90"/>
        <v/>
      </c>
      <c r="K1452" s="123" t="str">
        <f t="shared" si="91"/>
        <v/>
      </c>
      <c r="L1452" s="123" t="str">
        <f t="shared" si="92"/>
        <v/>
      </c>
    </row>
    <row r="1453" spans="9:12" x14ac:dyDescent="0.25">
      <c r="I1453" s="123" t="str">
        <f t="shared" si="89"/>
        <v/>
      </c>
      <c r="J1453" s="123" t="str">
        <f t="shared" si="90"/>
        <v/>
      </c>
      <c r="K1453" s="123" t="str">
        <f t="shared" si="91"/>
        <v/>
      </c>
      <c r="L1453" s="123" t="str">
        <f t="shared" si="92"/>
        <v/>
      </c>
    </row>
    <row r="1454" spans="9:12" x14ac:dyDescent="0.25">
      <c r="I1454" s="123" t="str">
        <f t="shared" si="89"/>
        <v/>
      </c>
      <c r="J1454" s="123" t="str">
        <f t="shared" si="90"/>
        <v/>
      </c>
      <c r="K1454" s="123" t="str">
        <f t="shared" si="91"/>
        <v/>
      </c>
      <c r="L1454" s="123" t="str">
        <f t="shared" si="92"/>
        <v/>
      </c>
    </row>
    <row r="1455" spans="9:12" x14ac:dyDescent="0.25">
      <c r="I1455" s="123" t="str">
        <f t="shared" si="89"/>
        <v/>
      </c>
      <c r="J1455" s="123" t="str">
        <f t="shared" si="90"/>
        <v/>
      </c>
      <c r="K1455" s="123" t="str">
        <f t="shared" si="91"/>
        <v/>
      </c>
      <c r="L1455" s="123" t="str">
        <f t="shared" si="92"/>
        <v/>
      </c>
    </row>
    <row r="1456" spans="9:12" x14ac:dyDescent="0.25">
      <c r="I1456" s="123" t="str">
        <f t="shared" si="89"/>
        <v/>
      </c>
      <c r="J1456" s="123" t="str">
        <f t="shared" si="90"/>
        <v/>
      </c>
      <c r="K1456" s="123" t="str">
        <f t="shared" si="91"/>
        <v/>
      </c>
      <c r="L1456" s="123" t="str">
        <f t="shared" si="92"/>
        <v/>
      </c>
    </row>
    <row r="1457" spans="9:12" x14ac:dyDescent="0.25">
      <c r="I1457" s="123" t="str">
        <f t="shared" si="89"/>
        <v/>
      </c>
      <c r="J1457" s="123" t="str">
        <f t="shared" si="90"/>
        <v/>
      </c>
      <c r="K1457" s="123" t="str">
        <f t="shared" si="91"/>
        <v/>
      </c>
      <c r="L1457" s="123" t="str">
        <f t="shared" si="92"/>
        <v/>
      </c>
    </row>
    <row r="1458" spans="9:12" x14ac:dyDescent="0.25">
      <c r="I1458" s="123" t="str">
        <f t="shared" si="89"/>
        <v/>
      </c>
      <c r="J1458" s="123" t="str">
        <f t="shared" si="90"/>
        <v/>
      </c>
      <c r="K1458" s="123" t="str">
        <f t="shared" si="91"/>
        <v/>
      </c>
      <c r="L1458" s="123" t="str">
        <f t="shared" si="92"/>
        <v/>
      </c>
    </row>
    <row r="1459" spans="9:12" x14ac:dyDescent="0.25">
      <c r="I1459" s="123" t="str">
        <f t="shared" si="89"/>
        <v/>
      </c>
      <c r="J1459" s="123" t="str">
        <f t="shared" si="90"/>
        <v/>
      </c>
      <c r="K1459" s="123" t="str">
        <f t="shared" si="91"/>
        <v/>
      </c>
      <c r="L1459" s="123" t="str">
        <f t="shared" si="92"/>
        <v/>
      </c>
    </row>
    <row r="1460" spans="9:12" x14ac:dyDescent="0.25">
      <c r="I1460" s="123" t="str">
        <f t="shared" si="89"/>
        <v/>
      </c>
      <c r="J1460" s="123" t="str">
        <f t="shared" si="90"/>
        <v/>
      </c>
      <c r="K1460" s="123" t="str">
        <f t="shared" si="91"/>
        <v/>
      </c>
      <c r="L1460" s="123" t="str">
        <f t="shared" si="92"/>
        <v/>
      </c>
    </row>
    <row r="1461" spans="9:12" x14ac:dyDescent="0.25">
      <c r="I1461" s="123" t="str">
        <f t="shared" si="89"/>
        <v/>
      </c>
      <c r="J1461" s="123" t="str">
        <f t="shared" si="90"/>
        <v/>
      </c>
      <c r="K1461" s="123" t="str">
        <f t="shared" si="91"/>
        <v/>
      </c>
      <c r="L1461" s="123" t="str">
        <f t="shared" si="92"/>
        <v/>
      </c>
    </row>
    <row r="1462" spans="9:12" x14ac:dyDescent="0.25">
      <c r="I1462" s="123" t="str">
        <f t="shared" si="89"/>
        <v/>
      </c>
      <c r="J1462" s="123" t="str">
        <f t="shared" si="90"/>
        <v/>
      </c>
      <c r="K1462" s="123" t="str">
        <f t="shared" si="91"/>
        <v/>
      </c>
      <c r="L1462" s="123" t="str">
        <f t="shared" si="92"/>
        <v/>
      </c>
    </row>
    <row r="1463" spans="9:12" x14ac:dyDescent="0.25">
      <c r="I1463" s="123" t="str">
        <f t="shared" si="89"/>
        <v/>
      </c>
      <c r="J1463" s="123" t="str">
        <f t="shared" si="90"/>
        <v/>
      </c>
      <c r="K1463" s="123" t="str">
        <f t="shared" si="91"/>
        <v/>
      </c>
      <c r="L1463" s="123" t="str">
        <f t="shared" si="92"/>
        <v/>
      </c>
    </row>
    <row r="1464" spans="9:12" x14ac:dyDescent="0.25">
      <c r="I1464" s="123" t="str">
        <f t="shared" si="89"/>
        <v/>
      </c>
      <c r="J1464" s="123" t="str">
        <f t="shared" si="90"/>
        <v/>
      </c>
      <c r="K1464" s="123" t="str">
        <f t="shared" si="91"/>
        <v/>
      </c>
      <c r="L1464" s="123" t="str">
        <f t="shared" si="92"/>
        <v/>
      </c>
    </row>
    <row r="1465" spans="9:12" x14ac:dyDescent="0.25">
      <c r="I1465" s="123" t="str">
        <f t="shared" si="89"/>
        <v/>
      </c>
      <c r="J1465" s="123" t="str">
        <f t="shared" si="90"/>
        <v/>
      </c>
      <c r="K1465" s="123" t="str">
        <f t="shared" si="91"/>
        <v/>
      </c>
      <c r="L1465" s="123" t="str">
        <f t="shared" si="92"/>
        <v/>
      </c>
    </row>
    <row r="1466" spans="9:12" x14ac:dyDescent="0.25">
      <c r="I1466" s="123" t="str">
        <f t="shared" si="89"/>
        <v/>
      </c>
      <c r="J1466" s="123" t="str">
        <f t="shared" si="90"/>
        <v/>
      </c>
      <c r="K1466" s="123" t="str">
        <f t="shared" si="91"/>
        <v/>
      </c>
      <c r="L1466" s="123" t="str">
        <f t="shared" si="92"/>
        <v/>
      </c>
    </row>
    <row r="1467" spans="9:12" x14ac:dyDescent="0.25">
      <c r="I1467" s="123" t="str">
        <f t="shared" si="89"/>
        <v/>
      </c>
      <c r="J1467" s="123" t="str">
        <f t="shared" si="90"/>
        <v/>
      </c>
      <c r="K1467" s="123" t="str">
        <f t="shared" si="91"/>
        <v/>
      </c>
      <c r="L1467" s="123" t="str">
        <f t="shared" si="92"/>
        <v/>
      </c>
    </row>
    <row r="1468" spans="9:12" x14ac:dyDescent="0.25">
      <c r="I1468" s="123" t="str">
        <f t="shared" si="89"/>
        <v/>
      </c>
      <c r="J1468" s="123" t="str">
        <f t="shared" si="90"/>
        <v/>
      </c>
      <c r="K1468" s="123" t="str">
        <f t="shared" si="91"/>
        <v/>
      </c>
      <c r="L1468" s="123" t="str">
        <f t="shared" si="92"/>
        <v/>
      </c>
    </row>
    <row r="1469" spans="9:12" x14ac:dyDescent="0.25">
      <c r="I1469" s="123" t="str">
        <f t="shared" si="89"/>
        <v/>
      </c>
      <c r="J1469" s="123" t="str">
        <f t="shared" si="90"/>
        <v/>
      </c>
      <c r="K1469" s="123" t="str">
        <f t="shared" si="91"/>
        <v/>
      </c>
      <c r="L1469" s="123" t="str">
        <f t="shared" si="92"/>
        <v/>
      </c>
    </row>
    <row r="1470" spans="9:12" x14ac:dyDescent="0.25">
      <c r="I1470" s="123" t="str">
        <f t="shared" si="89"/>
        <v/>
      </c>
      <c r="J1470" s="123" t="str">
        <f t="shared" si="90"/>
        <v/>
      </c>
      <c r="K1470" s="123" t="str">
        <f t="shared" si="91"/>
        <v/>
      </c>
      <c r="L1470" s="123" t="str">
        <f t="shared" si="92"/>
        <v/>
      </c>
    </row>
    <row r="1471" spans="9:12" x14ac:dyDescent="0.25">
      <c r="I1471" s="123" t="str">
        <f t="shared" si="89"/>
        <v/>
      </c>
      <c r="J1471" s="123" t="str">
        <f t="shared" si="90"/>
        <v/>
      </c>
      <c r="K1471" s="123" t="str">
        <f t="shared" si="91"/>
        <v/>
      </c>
      <c r="L1471" s="123" t="str">
        <f t="shared" si="92"/>
        <v/>
      </c>
    </row>
    <row r="1472" spans="9:12" x14ac:dyDescent="0.25">
      <c r="I1472" s="123" t="str">
        <f t="shared" si="89"/>
        <v/>
      </c>
      <c r="J1472" s="123" t="str">
        <f t="shared" si="90"/>
        <v/>
      </c>
      <c r="K1472" s="123" t="str">
        <f t="shared" si="91"/>
        <v/>
      </c>
      <c r="L1472" s="123" t="str">
        <f t="shared" si="92"/>
        <v/>
      </c>
    </row>
    <row r="1473" spans="9:12" x14ac:dyDescent="0.25">
      <c r="I1473" s="123" t="str">
        <f t="shared" si="89"/>
        <v/>
      </c>
      <c r="J1473" s="123" t="str">
        <f t="shared" si="90"/>
        <v/>
      </c>
      <c r="K1473" s="123" t="str">
        <f t="shared" si="91"/>
        <v/>
      </c>
      <c r="L1473" s="123" t="str">
        <f t="shared" si="92"/>
        <v/>
      </c>
    </row>
    <row r="1474" spans="9:12" x14ac:dyDescent="0.25">
      <c r="I1474" s="123" t="str">
        <f t="shared" si="89"/>
        <v/>
      </c>
      <c r="J1474" s="123" t="str">
        <f t="shared" si="90"/>
        <v/>
      </c>
      <c r="K1474" s="123" t="str">
        <f t="shared" si="91"/>
        <v/>
      </c>
      <c r="L1474" s="123" t="str">
        <f t="shared" si="92"/>
        <v/>
      </c>
    </row>
    <row r="1475" spans="9:12" x14ac:dyDescent="0.25">
      <c r="I1475" s="123" t="str">
        <f t="shared" si="89"/>
        <v/>
      </c>
      <c r="J1475" s="123" t="str">
        <f t="shared" si="90"/>
        <v/>
      </c>
      <c r="K1475" s="123" t="str">
        <f t="shared" si="91"/>
        <v/>
      </c>
      <c r="L1475" s="123" t="str">
        <f t="shared" si="92"/>
        <v/>
      </c>
    </row>
    <row r="1476" spans="9:12" x14ac:dyDescent="0.25">
      <c r="I1476" s="123" t="str">
        <f t="shared" si="89"/>
        <v/>
      </c>
      <c r="J1476" s="123" t="str">
        <f t="shared" si="90"/>
        <v/>
      </c>
      <c r="K1476" s="123" t="str">
        <f t="shared" si="91"/>
        <v/>
      </c>
      <c r="L1476" s="123" t="str">
        <f t="shared" si="92"/>
        <v/>
      </c>
    </row>
    <row r="1477" spans="9:12" x14ac:dyDescent="0.25">
      <c r="I1477" s="123" t="str">
        <f t="shared" ref="I1477:I1540" si="93">IF(AND(ISBLANK($E1477),NOT(ISBLANK($B1477)),$D1477="S"),$B1477,"")</f>
        <v/>
      </c>
      <c r="J1477" s="123" t="str">
        <f t="shared" si="90"/>
        <v/>
      </c>
      <c r="K1477" s="123" t="str">
        <f t="shared" si="91"/>
        <v/>
      </c>
      <c r="L1477" s="123" t="str">
        <f t="shared" si="92"/>
        <v/>
      </c>
    </row>
    <row r="1478" spans="9:12" x14ac:dyDescent="0.25">
      <c r="I1478" s="123" t="str">
        <f t="shared" si="93"/>
        <v/>
      </c>
      <c r="J1478" s="123" t="str">
        <f t="shared" si="90"/>
        <v/>
      </c>
      <c r="K1478" s="123" t="str">
        <f t="shared" si="91"/>
        <v/>
      </c>
      <c r="L1478" s="123" t="str">
        <f t="shared" si="92"/>
        <v/>
      </c>
    </row>
    <row r="1479" spans="9:12" x14ac:dyDescent="0.25">
      <c r="I1479" s="123" t="str">
        <f t="shared" si="93"/>
        <v/>
      </c>
      <c r="J1479" s="123" t="str">
        <f t="shared" si="90"/>
        <v/>
      </c>
      <c r="K1479" s="123" t="str">
        <f t="shared" si="91"/>
        <v/>
      </c>
      <c r="L1479" s="123" t="str">
        <f t="shared" si="92"/>
        <v/>
      </c>
    </row>
    <row r="1480" spans="9:12" x14ac:dyDescent="0.25">
      <c r="I1480" s="123" t="str">
        <f t="shared" si="93"/>
        <v/>
      </c>
      <c r="J1480" s="123" t="str">
        <f t="shared" si="90"/>
        <v/>
      </c>
      <c r="K1480" s="123" t="str">
        <f t="shared" si="91"/>
        <v/>
      </c>
      <c r="L1480" s="123" t="str">
        <f t="shared" si="92"/>
        <v/>
      </c>
    </row>
    <row r="1481" spans="9:12" x14ac:dyDescent="0.25">
      <c r="I1481" s="123" t="str">
        <f t="shared" si="93"/>
        <v/>
      </c>
      <c r="J1481" s="123" t="str">
        <f t="shared" si="90"/>
        <v/>
      </c>
      <c r="K1481" s="123" t="str">
        <f t="shared" si="91"/>
        <v/>
      </c>
      <c r="L1481" s="123" t="str">
        <f t="shared" si="92"/>
        <v/>
      </c>
    </row>
    <row r="1482" spans="9:12" x14ac:dyDescent="0.25">
      <c r="I1482" s="123" t="str">
        <f t="shared" si="93"/>
        <v/>
      </c>
      <c r="J1482" s="123" t="str">
        <f t="shared" ref="J1482:J1545" si="94">IF(AND($E1482="X",NOT(ISBLANK($B1482)),$D1482="S"),$B1482,"")</f>
        <v/>
      </c>
      <c r="K1482" s="123" t="str">
        <f t="shared" ref="K1482:K1545" si="95">IF(AND(ISBLANK($E1482),NOT(ISBLANK($B1482)),$D1482="D"),$B1482,"")</f>
        <v/>
      </c>
      <c r="L1482" s="123" t="str">
        <f t="shared" ref="L1482:L1545" si="96">IF(AND($E1482="X",NOT(ISBLANK($B1482)),$D1482="D"),$B1482,"")</f>
        <v/>
      </c>
    </row>
    <row r="1483" spans="9:12" x14ac:dyDescent="0.25">
      <c r="I1483" s="123" t="str">
        <f t="shared" si="93"/>
        <v/>
      </c>
      <c r="J1483" s="123" t="str">
        <f t="shared" si="94"/>
        <v/>
      </c>
      <c r="K1483" s="123" t="str">
        <f t="shared" si="95"/>
        <v/>
      </c>
      <c r="L1483" s="123" t="str">
        <f t="shared" si="96"/>
        <v/>
      </c>
    </row>
    <row r="1484" spans="9:12" x14ac:dyDescent="0.25">
      <c r="I1484" s="123" t="str">
        <f t="shared" si="93"/>
        <v/>
      </c>
      <c r="J1484" s="123" t="str">
        <f t="shared" si="94"/>
        <v/>
      </c>
      <c r="K1484" s="123" t="str">
        <f t="shared" si="95"/>
        <v/>
      </c>
      <c r="L1484" s="123" t="str">
        <f t="shared" si="96"/>
        <v/>
      </c>
    </row>
    <row r="1485" spans="9:12" x14ac:dyDescent="0.25">
      <c r="I1485" s="123" t="str">
        <f t="shared" si="93"/>
        <v/>
      </c>
      <c r="J1485" s="123" t="str">
        <f t="shared" si="94"/>
        <v/>
      </c>
      <c r="K1485" s="123" t="str">
        <f t="shared" si="95"/>
        <v/>
      </c>
      <c r="L1485" s="123" t="str">
        <f t="shared" si="96"/>
        <v/>
      </c>
    </row>
    <row r="1486" spans="9:12" x14ac:dyDescent="0.25">
      <c r="I1486" s="123" t="str">
        <f t="shared" si="93"/>
        <v/>
      </c>
      <c r="J1486" s="123" t="str">
        <f t="shared" si="94"/>
        <v/>
      </c>
      <c r="K1486" s="123" t="str">
        <f t="shared" si="95"/>
        <v/>
      </c>
      <c r="L1486" s="123" t="str">
        <f t="shared" si="96"/>
        <v/>
      </c>
    </row>
    <row r="1487" spans="9:12" x14ac:dyDescent="0.25">
      <c r="I1487" s="123" t="str">
        <f t="shared" si="93"/>
        <v/>
      </c>
      <c r="J1487" s="123" t="str">
        <f t="shared" si="94"/>
        <v/>
      </c>
      <c r="K1487" s="123" t="str">
        <f t="shared" si="95"/>
        <v/>
      </c>
      <c r="L1487" s="123" t="str">
        <f t="shared" si="96"/>
        <v/>
      </c>
    </row>
    <row r="1488" spans="9:12" x14ac:dyDescent="0.25">
      <c r="I1488" s="123" t="str">
        <f t="shared" si="93"/>
        <v/>
      </c>
      <c r="J1488" s="123" t="str">
        <f t="shared" si="94"/>
        <v/>
      </c>
      <c r="K1488" s="123" t="str">
        <f t="shared" si="95"/>
        <v/>
      </c>
      <c r="L1488" s="123" t="str">
        <f t="shared" si="96"/>
        <v/>
      </c>
    </row>
    <row r="1489" spans="9:12" x14ac:dyDescent="0.25">
      <c r="I1489" s="123" t="str">
        <f t="shared" si="93"/>
        <v/>
      </c>
      <c r="J1489" s="123" t="str">
        <f t="shared" si="94"/>
        <v/>
      </c>
      <c r="K1489" s="123" t="str">
        <f t="shared" si="95"/>
        <v/>
      </c>
      <c r="L1489" s="123" t="str">
        <f t="shared" si="96"/>
        <v/>
      </c>
    </row>
    <row r="1490" spans="9:12" x14ac:dyDescent="0.25">
      <c r="I1490" s="123" t="str">
        <f t="shared" si="93"/>
        <v/>
      </c>
      <c r="J1490" s="123" t="str">
        <f t="shared" si="94"/>
        <v/>
      </c>
      <c r="K1490" s="123" t="str">
        <f t="shared" si="95"/>
        <v/>
      </c>
      <c r="L1490" s="123" t="str">
        <f t="shared" si="96"/>
        <v/>
      </c>
    </row>
    <row r="1491" spans="9:12" x14ac:dyDescent="0.25">
      <c r="I1491" s="123" t="str">
        <f t="shared" si="93"/>
        <v/>
      </c>
      <c r="J1491" s="123" t="str">
        <f t="shared" si="94"/>
        <v/>
      </c>
      <c r="K1491" s="123" t="str">
        <f t="shared" si="95"/>
        <v/>
      </c>
      <c r="L1491" s="123" t="str">
        <f t="shared" si="96"/>
        <v/>
      </c>
    </row>
    <row r="1492" spans="9:12" x14ac:dyDescent="0.25">
      <c r="I1492" s="123" t="str">
        <f t="shared" si="93"/>
        <v/>
      </c>
      <c r="J1492" s="123" t="str">
        <f t="shared" si="94"/>
        <v/>
      </c>
      <c r="K1492" s="123" t="str">
        <f t="shared" si="95"/>
        <v/>
      </c>
      <c r="L1492" s="123" t="str">
        <f t="shared" si="96"/>
        <v/>
      </c>
    </row>
    <row r="1493" spans="9:12" x14ac:dyDescent="0.25">
      <c r="I1493" s="123" t="str">
        <f t="shared" si="93"/>
        <v/>
      </c>
      <c r="J1493" s="123" t="str">
        <f t="shared" si="94"/>
        <v/>
      </c>
      <c r="K1493" s="123" t="str">
        <f t="shared" si="95"/>
        <v/>
      </c>
      <c r="L1493" s="123" t="str">
        <f t="shared" si="96"/>
        <v/>
      </c>
    </row>
    <row r="1494" spans="9:12" x14ac:dyDescent="0.25">
      <c r="I1494" s="123" t="str">
        <f t="shared" si="93"/>
        <v/>
      </c>
      <c r="J1494" s="123" t="str">
        <f t="shared" si="94"/>
        <v/>
      </c>
      <c r="K1494" s="123" t="str">
        <f t="shared" si="95"/>
        <v/>
      </c>
      <c r="L1494" s="123" t="str">
        <f t="shared" si="96"/>
        <v/>
      </c>
    </row>
    <row r="1495" spans="9:12" x14ac:dyDescent="0.25">
      <c r="I1495" s="123" t="str">
        <f t="shared" si="93"/>
        <v/>
      </c>
      <c r="J1495" s="123" t="str">
        <f t="shared" si="94"/>
        <v/>
      </c>
      <c r="K1495" s="123" t="str">
        <f t="shared" si="95"/>
        <v/>
      </c>
      <c r="L1495" s="123" t="str">
        <f t="shared" si="96"/>
        <v/>
      </c>
    </row>
    <row r="1496" spans="9:12" x14ac:dyDescent="0.25">
      <c r="I1496" s="123" t="str">
        <f t="shared" si="93"/>
        <v/>
      </c>
      <c r="J1496" s="123" t="str">
        <f t="shared" si="94"/>
        <v/>
      </c>
      <c r="K1496" s="123" t="str">
        <f t="shared" si="95"/>
        <v/>
      </c>
      <c r="L1496" s="123" t="str">
        <f t="shared" si="96"/>
        <v/>
      </c>
    </row>
    <row r="1497" spans="9:12" x14ac:dyDescent="0.25">
      <c r="I1497" s="123" t="str">
        <f t="shared" si="93"/>
        <v/>
      </c>
      <c r="J1497" s="123" t="str">
        <f t="shared" si="94"/>
        <v/>
      </c>
      <c r="K1497" s="123" t="str">
        <f t="shared" si="95"/>
        <v/>
      </c>
      <c r="L1497" s="123" t="str">
        <f t="shared" si="96"/>
        <v/>
      </c>
    </row>
    <row r="1498" spans="9:12" x14ac:dyDescent="0.25">
      <c r="I1498" s="123" t="str">
        <f t="shared" si="93"/>
        <v/>
      </c>
      <c r="J1498" s="123" t="str">
        <f t="shared" si="94"/>
        <v/>
      </c>
      <c r="K1498" s="123" t="str">
        <f t="shared" si="95"/>
        <v/>
      </c>
      <c r="L1498" s="123" t="str">
        <f t="shared" si="96"/>
        <v/>
      </c>
    </row>
    <row r="1499" spans="9:12" x14ac:dyDescent="0.25">
      <c r="I1499" s="123" t="str">
        <f t="shared" si="93"/>
        <v/>
      </c>
      <c r="J1499" s="123" t="str">
        <f t="shared" si="94"/>
        <v/>
      </c>
      <c r="K1499" s="123" t="str">
        <f t="shared" si="95"/>
        <v/>
      </c>
      <c r="L1499" s="123" t="str">
        <f t="shared" si="96"/>
        <v/>
      </c>
    </row>
    <row r="1500" spans="9:12" x14ac:dyDescent="0.25">
      <c r="I1500" s="123" t="str">
        <f t="shared" si="93"/>
        <v/>
      </c>
      <c r="J1500" s="123" t="str">
        <f t="shared" si="94"/>
        <v/>
      </c>
      <c r="K1500" s="123" t="str">
        <f t="shared" si="95"/>
        <v/>
      </c>
      <c r="L1500" s="123" t="str">
        <f t="shared" si="96"/>
        <v/>
      </c>
    </row>
    <row r="1501" spans="9:12" x14ac:dyDescent="0.25">
      <c r="I1501" s="123" t="str">
        <f t="shared" si="93"/>
        <v/>
      </c>
      <c r="J1501" s="123" t="str">
        <f t="shared" si="94"/>
        <v/>
      </c>
      <c r="K1501" s="123" t="str">
        <f t="shared" si="95"/>
        <v/>
      </c>
      <c r="L1501" s="123" t="str">
        <f t="shared" si="96"/>
        <v/>
      </c>
    </row>
    <row r="1502" spans="9:12" x14ac:dyDescent="0.25">
      <c r="I1502" s="123" t="str">
        <f t="shared" si="93"/>
        <v/>
      </c>
      <c r="J1502" s="123" t="str">
        <f t="shared" si="94"/>
        <v/>
      </c>
      <c r="K1502" s="123" t="str">
        <f t="shared" si="95"/>
        <v/>
      </c>
      <c r="L1502" s="123" t="str">
        <f t="shared" si="96"/>
        <v/>
      </c>
    </row>
    <row r="1503" spans="9:12" x14ac:dyDescent="0.25">
      <c r="I1503" s="123" t="str">
        <f t="shared" si="93"/>
        <v/>
      </c>
      <c r="J1503" s="123" t="str">
        <f t="shared" si="94"/>
        <v/>
      </c>
      <c r="K1503" s="123" t="str">
        <f t="shared" si="95"/>
        <v/>
      </c>
      <c r="L1503" s="123" t="str">
        <f t="shared" si="96"/>
        <v/>
      </c>
    </row>
    <row r="1504" spans="9:12" x14ac:dyDescent="0.25">
      <c r="I1504" s="123" t="str">
        <f t="shared" si="93"/>
        <v/>
      </c>
      <c r="J1504" s="123" t="str">
        <f t="shared" si="94"/>
        <v/>
      </c>
      <c r="K1504" s="123" t="str">
        <f t="shared" si="95"/>
        <v/>
      </c>
      <c r="L1504" s="123" t="str">
        <f t="shared" si="96"/>
        <v/>
      </c>
    </row>
    <row r="1505" spans="9:12" x14ac:dyDescent="0.25">
      <c r="I1505" s="123" t="str">
        <f t="shared" si="93"/>
        <v/>
      </c>
      <c r="J1505" s="123" t="str">
        <f t="shared" si="94"/>
        <v/>
      </c>
      <c r="K1505" s="123" t="str">
        <f t="shared" si="95"/>
        <v/>
      </c>
      <c r="L1505" s="123" t="str">
        <f t="shared" si="96"/>
        <v/>
      </c>
    </row>
    <row r="1506" spans="9:12" x14ac:dyDescent="0.25">
      <c r="I1506" s="123" t="str">
        <f t="shared" si="93"/>
        <v/>
      </c>
      <c r="J1506" s="123" t="str">
        <f t="shared" si="94"/>
        <v/>
      </c>
      <c r="K1506" s="123" t="str">
        <f t="shared" si="95"/>
        <v/>
      </c>
      <c r="L1506" s="123" t="str">
        <f t="shared" si="96"/>
        <v/>
      </c>
    </row>
    <row r="1507" spans="9:12" x14ac:dyDescent="0.25">
      <c r="I1507" s="123" t="str">
        <f t="shared" si="93"/>
        <v/>
      </c>
      <c r="J1507" s="123" t="str">
        <f t="shared" si="94"/>
        <v/>
      </c>
      <c r="K1507" s="123" t="str">
        <f t="shared" si="95"/>
        <v/>
      </c>
      <c r="L1507" s="123" t="str">
        <f t="shared" si="96"/>
        <v/>
      </c>
    </row>
    <row r="1508" spans="9:12" x14ac:dyDescent="0.25">
      <c r="I1508" s="123" t="str">
        <f t="shared" si="93"/>
        <v/>
      </c>
      <c r="J1508" s="123" t="str">
        <f t="shared" si="94"/>
        <v/>
      </c>
      <c r="K1508" s="123" t="str">
        <f t="shared" si="95"/>
        <v/>
      </c>
      <c r="L1508" s="123" t="str">
        <f t="shared" si="96"/>
        <v/>
      </c>
    </row>
    <row r="1509" spans="9:12" x14ac:dyDescent="0.25">
      <c r="I1509" s="123" t="str">
        <f t="shared" si="93"/>
        <v/>
      </c>
      <c r="J1509" s="123" t="str">
        <f t="shared" si="94"/>
        <v/>
      </c>
      <c r="K1509" s="123" t="str">
        <f t="shared" si="95"/>
        <v/>
      </c>
      <c r="L1509" s="123" t="str">
        <f t="shared" si="96"/>
        <v/>
      </c>
    </row>
    <row r="1510" spans="9:12" x14ac:dyDescent="0.25">
      <c r="I1510" s="123" t="str">
        <f t="shared" si="93"/>
        <v/>
      </c>
      <c r="J1510" s="123" t="str">
        <f t="shared" si="94"/>
        <v/>
      </c>
      <c r="K1510" s="123" t="str">
        <f t="shared" si="95"/>
        <v/>
      </c>
      <c r="L1510" s="123" t="str">
        <f t="shared" si="96"/>
        <v/>
      </c>
    </row>
    <row r="1511" spans="9:12" x14ac:dyDescent="0.25">
      <c r="I1511" s="123" t="str">
        <f t="shared" si="93"/>
        <v/>
      </c>
      <c r="J1511" s="123" t="str">
        <f t="shared" si="94"/>
        <v/>
      </c>
      <c r="K1511" s="123" t="str">
        <f t="shared" si="95"/>
        <v/>
      </c>
      <c r="L1511" s="123" t="str">
        <f t="shared" si="96"/>
        <v/>
      </c>
    </row>
    <row r="1512" spans="9:12" x14ac:dyDescent="0.25">
      <c r="I1512" s="123" t="str">
        <f t="shared" si="93"/>
        <v/>
      </c>
      <c r="J1512" s="123" t="str">
        <f t="shared" si="94"/>
        <v/>
      </c>
      <c r="K1512" s="123" t="str">
        <f t="shared" si="95"/>
        <v/>
      </c>
      <c r="L1512" s="123" t="str">
        <f t="shared" si="96"/>
        <v/>
      </c>
    </row>
    <row r="1513" spans="9:12" x14ac:dyDescent="0.25">
      <c r="I1513" s="123" t="str">
        <f t="shared" si="93"/>
        <v/>
      </c>
      <c r="J1513" s="123" t="str">
        <f t="shared" si="94"/>
        <v/>
      </c>
      <c r="K1513" s="123" t="str">
        <f t="shared" si="95"/>
        <v/>
      </c>
      <c r="L1513" s="123" t="str">
        <f t="shared" si="96"/>
        <v/>
      </c>
    </row>
    <row r="1514" spans="9:12" x14ac:dyDescent="0.25">
      <c r="I1514" s="123" t="str">
        <f t="shared" si="93"/>
        <v/>
      </c>
      <c r="J1514" s="123" t="str">
        <f t="shared" si="94"/>
        <v/>
      </c>
      <c r="K1514" s="123" t="str">
        <f t="shared" si="95"/>
        <v/>
      </c>
      <c r="L1514" s="123" t="str">
        <f t="shared" si="96"/>
        <v/>
      </c>
    </row>
    <row r="1515" spans="9:12" x14ac:dyDescent="0.25">
      <c r="I1515" s="123" t="str">
        <f t="shared" si="93"/>
        <v/>
      </c>
      <c r="J1515" s="123" t="str">
        <f t="shared" si="94"/>
        <v/>
      </c>
      <c r="K1515" s="123" t="str">
        <f t="shared" si="95"/>
        <v/>
      </c>
      <c r="L1515" s="123" t="str">
        <f t="shared" si="96"/>
        <v/>
      </c>
    </row>
    <row r="1516" spans="9:12" x14ac:dyDescent="0.25">
      <c r="I1516" s="123" t="str">
        <f t="shared" si="93"/>
        <v/>
      </c>
      <c r="J1516" s="123" t="str">
        <f t="shared" si="94"/>
        <v/>
      </c>
      <c r="K1516" s="123" t="str">
        <f t="shared" si="95"/>
        <v/>
      </c>
      <c r="L1516" s="123" t="str">
        <f t="shared" si="96"/>
        <v/>
      </c>
    </row>
    <row r="1517" spans="9:12" x14ac:dyDescent="0.25">
      <c r="I1517" s="123" t="str">
        <f t="shared" si="93"/>
        <v/>
      </c>
      <c r="J1517" s="123" t="str">
        <f t="shared" si="94"/>
        <v/>
      </c>
      <c r="K1517" s="123" t="str">
        <f t="shared" si="95"/>
        <v/>
      </c>
      <c r="L1517" s="123" t="str">
        <f t="shared" si="96"/>
        <v/>
      </c>
    </row>
    <row r="1518" spans="9:12" x14ac:dyDescent="0.25">
      <c r="I1518" s="123" t="str">
        <f t="shared" si="93"/>
        <v/>
      </c>
      <c r="J1518" s="123" t="str">
        <f t="shared" si="94"/>
        <v/>
      </c>
      <c r="K1518" s="123" t="str">
        <f t="shared" si="95"/>
        <v/>
      </c>
      <c r="L1518" s="123" t="str">
        <f t="shared" si="96"/>
        <v/>
      </c>
    </row>
    <row r="1519" spans="9:12" x14ac:dyDescent="0.25">
      <c r="I1519" s="123" t="str">
        <f t="shared" si="93"/>
        <v/>
      </c>
      <c r="J1519" s="123" t="str">
        <f t="shared" si="94"/>
        <v/>
      </c>
      <c r="K1519" s="123" t="str">
        <f t="shared" si="95"/>
        <v/>
      </c>
      <c r="L1519" s="123" t="str">
        <f t="shared" si="96"/>
        <v/>
      </c>
    </row>
    <row r="1520" spans="9:12" x14ac:dyDescent="0.25">
      <c r="I1520" s="123" t="str">
        <f t="shared" si="93"/>
        <v/>
      </c>
      <c r="J1520" s="123" t="str">
        <f t="shared" si="94"/>
        <v/>
      </c>
      <c r="K1520" s="123" t="str">
        <f t="shared" si="95"/>
        <v/>
      </c>
      <c r="L1520" s="123" t="str">
        <f t="shared" si="96"/>
        <v/>
      </c>
    </row>
    <row r="1521" spans="9:12" x14ac:dyDescent="0.25">
      <c r="I1521" s="123" t="str">
        <f t="shared" si="93"/>
        <v/>
      </c>
      <c r="J1521" s="123" t="str">
        <f t="shared" si="94"/>
        <v/>
      </c>
      <c r="K1521" s="123" t="str">
        <f t="shared" si="95"/>
        <v/>
      </c>
      <c r="L1521" s="123" t="str">
        <f t="shared" si="96"/>
        <v/>
      </c>
    </row>
    <row r="1522" spans="9:12" x14ac:dyDescent="0.25">
      <c r="I1522" s="123" t="str">
        <f t="shared" si="93"/>
        <v/>
      </c>
      <c r="J1522" s="123" t="str">
        <f t="shared" si="94"/>
        <v/>
      </c>
      <c r="K1522" s="123" t="str">
        <f t="shared" si="95"/>
        <v/>
      </c>
      <c r="L1522" s="123" t="str">
        <f t="shared" si="96"/>
        <v/>
      </c>
    </row>
    <row r="1523" spans="9:12" x14ac:dyDescent="0.25">
      <c r="I1523" s="123" t="str">
        <f t="shared" si="93"/>
        <v/>
      </c>
      <c r="J1523" s="123" t="str">
        <f t="shared" si="94"/>
        <v/>
      </c>
      <c r="K1523" s="123" t="str">
        <f t="shared" si="95"/>
        <v/>
      </c>
      <c r="L1523" s="123" t="str">
        <f t="shared" si="96"/>
        <v/>
      </c>
    </row>
    <row r="1524" spans="9:12" x14ac:dyDescent="0.25">
      <c r="I1524" s="123" t="str">
        <f t="shared" si="93"/>
        <v/>
      </c>
      <c r="J1524" s="123" t="str">
        <f t="shared" si="94"/>
        <v/>
      </c>
      <c r="K1524" s="123" t="str">
        <f t="shared" si="95"/>
        <v/>
      </c>
      <c r="L1524" s="123" t="str">
        <f t="shared" si="96"/>
        <v/>
      </c>
    </row>
    <row r="1525" spans="9:12" x14ac:dyDescent="0.25">
      <c r="I1525" s="123" t="str">
        <f t="shared" si="93"/>
        <v/>
      </c>
      <c r="J1525" s="123" t="str">
        <f t="shared" si="94"/>
        <v/>
      </c>
      <c r="K1525" s="123" t="str">
        <f t="shared" si="95"/>
        <v/>
      </c>
      <c r="L1525" s="123" t="str">
        <f t="shared" si="96"/>
        <v/>
      </c>
    </row>
    <row r="1526" spans="9:12" x14ac:dyDescent="0.25">
      <c r="I1526" s="123" t="str">
        <f t="shared" si="93"/>
        <v/>
      </c>
      <c r="J1526" s="123" t="str">
        <f t="shared" si="94"/>
        <v/>
      </c>
      <c r="K1526" s="123" t="str">
        <f t="shared" si="95"/>
        <v/>
      </c>
      <c r="L1526" s="123" t="str">
        <f t="shared" si="96"/>
        <v/>
      </c>
    </row>
    <row r="1527" spans="9:12" x14ac:dyDescent="0.25">
      <c r="I1527" s="123" t="str">
        <f t="shared" si="93"/>
        <v/>
      </c>
      <c r="J1527" s="123" t="str">
        <f t="shared" si="94"/>
        <v/>
      </c>
      <c r="K1527" s="123" t="str">
        <f t="shared" si="95"/>
        <v/>
      </c>
      <c r="L1527" s="123" t="str">
        <f t="shared" si="96"/>
        <v/>
      </c>
    </row>
    <row r="1528" spans="9:12" x14ac:dyDescent="0.25">
      <c r="I1528" s="123" t="str">
        <f t="shared" si="93"/>
        <v/>
      </c>
      <c r="J1528" s="123" t="str">
        <f t="shared" si="94"/>
        <v/>
      </c>
      <c r="K1528" s="123" t="str">
        <f t="shared" si="95"/>
        <v/>
      </c>
      <c r="L1528" s="123" t="str">
        <f t="shared" si="96"/>
        <v/>
      </c>
    </row>
    <row r="1529" spans="9:12" x14ac:dyDescent="0.25">
      <c r="I1529" s="123" t="str">
        <f t="shared" si="93"/>
        <v/>
      </c>
      <c r="J1529" s="123" t="str">
        <f t="shared" si="94"/>
        <v/>
      </c>
      <c r="K1529" s="123" t="str">
        <f t="shared" si="95"/>
        <v/>
      </c>
      <c r="L1529" s="123" t="str">
        <f t="shared" si="96"/>
        <v/>
      </c>
    </row>
    <row r="1530" spans="9:12" x14ac:dyDescent="0.25">
      <c r="I1530" s="123" t="str">
        <f t="shared" si="93"/>
        <v/>
      </c>
      <c r="J1530" s="123" t="str">
        <f t="shared" si="94"/>
        <v/>
      </c>
      <c r="K1530" s="123" t="str">
        <f t="shared" si="95"/>
        <v/>
      </c>
      <c r="L1530" s="123" t="str">
        <f t="shared" si="96"/>
        <v/>
      </c>
    </row>
    <row r="1531" spans="9:12" x14ac:dyDescent="0.25">
      <c r="I1531" s="123" t="str">
        <f t="shared" si="93"/>
        <v/>
      </c>
      <c r="J1531" s="123" t="str">
        <f t="shared" si="94"/>
        <v/>
      </c>
      <c r="K1531" s="123" t="str">
        <f t="shared" si="95"/>
        <v/>
      </c>
      <c r="L1531" s="123" t="str">
        <f t="shared" si="96"/>
        <v/>
      </c>
    </row>
    <row r="1532" spans="9:12" x14ac:dyDescent="0.25">
      <c r="I1532" s="123" t="str">
        <f t="shared" si="93"/>
        <v/>
      </c>
      <c r="J1532" s="123" t="str">
        <f t="shared" si="94"/>
        <v/>
      </c>
      <c r="K1532" s="123" t="str">
        <f t="shared" si="95"/>
        <v/>
      </c>
      <c r="L1532" s="123" t="str">
        <f t="shared" si="96"/>
        <v/>
      </c>
    </row>
    <row r="1533" spans="9:12" x14ac:dyDescent="0.25">
      <c r="I1533" s="123" t="str">
        <f t="shared" si="93"/>
        <v/>
      </c>
      <c r="J1533" s="123" t="str">
        <f t="shared" si="94"/>
        <v/>
      </c>
      <c r="K1533" s="123" t="str">
        <f t="shared" si="95"/>
        <v/>
      </c>
      <c r="L1533" s="123" t="str">
        <f t="shared" si="96"/>
        <v/>
      </c>
    </row>
    <row r="1534" spans="9:12" x14ac:dyDescent="0.25">
      <c r="I1534" s="123" t="str">
        <f t="shared" si="93"/>
        <v/>
      </c>
      <c r="J1534" s="123" t="str">
        <f t="shared" si="94"/>
        <v/>
      </c>
      <c r="K1534" s="123" t="str">
        <f t="shared" si="95"/>
        <v/>
      </c>
      <c r="L1534" s="123" t="str">
        <f t="shared" si="96"/>
        <v/>
      </c>
    </row>
    <row r="1535" spans="9:12" x14ac:dyDescent="0.25">
      <c r="I1535" s="123" t="str">
        <f t="shared" si="93"/>
        <v/>
      </c>
      <c r="J1535" s="123" t="str">
        <f t="shared" si="94"/>
        <v/>
      </c>
      <c r="K1535" s="123" t="str">
        <f t="shared" si="95"/>
        <v/>
      </c>
      <c r="L1535" s="123" t="str">
        <f t="shared" si="96"/>
        <v/>
      </c>
    </row>
    <row r="1536" spans="9:12" x14ac:dyDescent="0.25">
      <c r="I1536" s="123" t="str">
        <f t="shared" si="93"/>
        <v/>
      </c>
      <c r="J1536" s="123" t="str">
        <f t="shared" si="94"/>
        <v/>
      </c>
      <c r="K1536" s="123" t="str">
        <f t="shared" si="95"/>
        <v/>
      </c>
      <c r="L1536" s="123" t="str">
        <f t="shared" si="96"/>
        <v/>
      </c>
    </row>
    <row r="1537" spans="9:12" x14ac:dyDescent="0.25">
      <c r="I1537" s="123" t="str">
        <f t="shared" si="93"/>
        <v/>
      </c>
      <c r="J1537" s="123" t="str">
        <f t="shared" si="94"/>
        <v/>
      </c>
      <c r="K1537" s="123" t="str">
        <f t="shared" si="95"/>
        <v/>
      </c>
      <c r="L1537" s="123" t="str">
        <f t="shared" si="96"/>
        <v/>
      </c>
    </row>
    <row r="1538" spans="9:12" x14ac:dyDescent="0.25">
      <c r="I1538" s="123" t="str">
        <f t="shared" si="93"/>
        <v/>
      </c>
      <c r="J1538" s="123" t="str">
        <f t="shared" si="94"/>
        <v/>
      </c>
      <c r="K1538" s="123" t="str">
        <f t="shared" si="95"/>
        <v/>
      </c>
      <c r="L1538" s="123" t="str">
        <f t="shared" si="96"/>
        <v/>
      </c>
    </row>
    <row r="1539" spans="9:12" x14ac:dyDescent="0.25">
      <c r="I1539" s="123" t="str">
        <f t="shared" si="93"/>
        <v/>
      </c>
      <c r="J1539" s="123" t="str">
        <f t="shared" si="94"/>
        <v/>
      </c>
      <c r="K1539" s="123" t="str">
        <f t="shared" si="95"/>
        <v/>
      </c>
      <c r="L1539" s="123" t="str">
        <f t="shared" si="96"/>
        <v/>
      </c>
    </row>
    <row r="1540" spans="9:12" x14ac:dyDescent="0.25">
      <c r="I1540" s="123" t="str">
        <f t="shared" si="93"/>
        <v/>
      </c>
      <c r="J1540" s="123" t="str">
        <f t="shared" si="94"/>
        <v/>
      </c>
      <c r="K1540" s="123" t="str">
        <f t="shared" si="95"/>
        <v/>
      </c>
      <c r="L1540" s="123" t="str">
        <f t="shared" si="96"/>
        <v/>
      </c>
    </row>
    <row r="1541" spans="9:12" x14ac:dyDescent="0.25">
      <c r="I1541" s="123" t="str">
        <f t="shared" ref="I1541:I1604" si="97">IF(AND(ISBLANK($E1541),NOT(ISBLANK($B1541)),$D1541="S"),$B1541,"")</f>
        <v/>
      </c>
      <c r="J1541" s="123" t="str">
        <f t="shared" si="94"/>
        <v/>
      </c>
      <c r="K1541" s="123" t="str">
        <f t="shared" si="95"/>
        <v/>
      </c>
      <c r="L1541" s="123" t="str">
        <f t="shared" si="96"/>
        <v/>
      </c>
    </row>
    <row r="1542" spans="9:12" x14ac:dyDescent="0.25">
      <c r="I1542" s="123" t="str">
        <f t="shared" si="97"/>
        <v/>
      </c>
      <c r="J1542" s="123" t="str">
        <f t="shared" si="94"/>
        <v/>
      </c>
      <c r="K1542" s="123" t="str">
        <f t="shared" si="95"/>
        <v/>
      </c>
      <c r="L1542" s="123" t="str">
        <f t="shared" si="96"/>
        <v/>
      </c>
    </row>
    <row r="1543" spans="9:12" x14ac:dyDescent="0.25">
      <c r="I1543" s="123" t="str">
        <f t="shared" si="97"/>
        <v/>
      </c>
      <c r="J1543" s="123" t="str">
        <f t="shared" si="94"/>
        <v/>
      </c>
      <c r="K1543" s="123" t="str">
        <f t="shared" si="95"/>
        <v/>
      </c>
      <c r="L1543" s="123" t="str">
        <f t="shared" si="96"/>
        <v/>
      </c>
    </row>
    <row r="1544" spans="9:12" x14ac:dyDescent="0.25">
      <c r="I1544" s="123" t="str">
        <f t="shared" si="97"/>
        <v/>
      </c>
      <c r="J1544" s="123" t="str">
        <f t="shared" si="94"/>
        <v/>
      </c>
      <c r="K1544" s="123" t="str">
        <f t="shared" si="95"/>
        <v/>
      </c>
      <c r="L1544" s="123" t="str">
        <f t="shared" si="96"/>
        <v/>
      </c>
    </row>
    <row r="1545" spans="9:12" x14ac:dyDescent="0.25">
      <c r="I1545" s="123" t="str">
        <f t="shared" si="97"/>
        <v/>
      </c>
      <c r="J1545" s="123" t="str">
        <f t="shared" si="94"/>
        <v/>
      </c>
      <c r="K1545" s="123" t="str">
        <f t="shared" si="95"/>
        <v/>
      </c>
      <c r="L1545" s="123" t="str">
        <f t="shared" si="96"/>
        <v/>
      </c>
    </row>
    <row r="1546" spans="9:12" x14ac:dyDescent="0.25">
      <c r="I1546" s="123" t="str">
        <f t="shared" si="97"/>
        <v/>
      </c>
      <c r="J1546" s="123" t="str">
        <f t="shared" ref="J1546:J1609" si="98">IF(AND($E1546="X",NOT(ISBLANK($B1546)),$D1546="S"),$B1546,"")</f>
        <v/>
      </c>
      <c r="K1546" s="123" t="str">
        <f t="shared" ref="K1546:K1609" si="99">IF(AND(ISBLANK($E1546),NOT(ISBLANK($B1546)),$D1546="D"),$B1546,"")</f>
        <v/>
      </c>
      <c r="L1546" s="123" t="str">
        <f t="shared" ref="L1546:L1609" si="100">IF(AND($E1546="X",NOT(ISBLANK($B1546)),$D1546="D"),$B1546,"")</f>
        <v/>
      </c>
    </row>
    <row r="1547" spans="9:12" x14ac:dyDescent="0.25">
      <c r="I1547" s="123" t="str">
        <f t="shared" si="97"/>
        <v/>
      </c>
      <c r="J1547" s="123" t="str">
        <f t="shared" si="98"/>
        <v/>
      </c>
      <c r="K1547" s="123" t="str">
        <f t="shared" si="99"/>
        <v/>
      </c>
      <c r="L1547" s="123" t="str">
        <f t="shared" si="100"/>
        <v/>
      </c>
    </row>
    <row r="1548" spans="9:12" x14ac:dyDescent="0.25">
      <c r="I1548" s="123" t="str">
        <f t="shared" si="97"/>
        <v/>
      </c>
      <c r="J1548" s="123" t="str">
        <f t="shared" si="98"/>
        <v/>
      </c>
      <c r="K1548" s="123" t="str">
        <f t="shared" si="99"/>
        <v/>
      </c>
      <c r="L1548" s="123" t="str">
        <f t="shared" si="100"/>
        <v/>
      </c>
    </row>
    <row r="1549" spans="9:12" x14ac:dyDescent="0.25">
      <c r="I1549" s="123" t="str">
        <f t="shared" si="97"/>
        <v/>
      </c>
      <c r="J1549" s="123" t="str">
        <f t="shared" si="98"/>
        <v/>
      </c>
      <c r="K1549" s="123" t="str">
        <f t="shared" si="99"/>
        <v/>
      </c>
      <c r="L1549" s="123" t="str">
        <f t="shared" si="100"/>
        <v/>
      </c>
    </row>
    <row r="1550" spans="9:12" x14ac:dyDescent="0.25">
      <c r="I1550" s="123" t="str">
        <f t="shared" si="97"/>
        <v/>
      </c>
      <c r="J1550" s="123" t="str">
        <f t="shared" si="98"/>
        <v/>
      </c>
      <c r="K1550" s="123" t="str">
        <f t="shared" si="99"/>
        <v/>
      </c>
      <c r="L1550" s="123" t="str">
        <f t="shared" si="100"/>
        <v/>
      </c>
    </row>
    <row r="1551" spans="9:12" x14ac:dyDescent="0.25">
      <c r="I1551" s="123" t="str">
        <f t="shared" si="97"/>
        <v/>
      </c>
      <c r="J1551" s="123" t="str">
        <f t="shared" si="98"/>
        <v/>
      </c>
      <c r="K1551" s="123" t="str">
        <f t="shared" si="99"/>
        <v/>
      </c>
      <c r="L1551" s="123" t="str">
        <f t="shared" si="100"/>
        <v/>
      </c>
    </row>
    <row r="1552" spans="9:12" x14ac:dyDescent="0.25">
      <c r="I1552" s="123" t="str">
        <f t="shared" si="97"/>
        <v/>
      </c>
      <c r="J1552" s="123" t="str">
        <f t="shared" si="98"/>
        <v/>
      </c>
      <c r="K1552" s="123" t="str">
        <f t="shared" si="99"/>
        <v/>
      </c>
      <c r="L1552" s="123" t="str">
        <f t="shared" si="100"/>
        <v/>
      </c>
    </row>
    <row r="1553" spans="9:12" x14ac:dyDescent="0.25">
      <c r="I1553" s="123" t="str">
        <f t="shared" si="97"/>
        <v/>
      </c>
      <c r="J1553" s="123" t="str">
        <f t="shared" si="98"/>
        <v/>
      </c>
      <c r="K1553" s="123" t="str">
        <f t="shared" si="99"/>
        <v/>
      </c>
      <c r="L1553" s="123" t="str">
        <f t="shared" si="100"/>
        <v/>
      </c>
    </row>
    <row r="1554" spans="9:12" x14ac:dyDescent="0.25">
      <c r="I1554" s="123" t="str">
        <f t="shared" si="97"/>
        <v/>
      </c>
      <c r="J1554" s="123" t="str">
        <f t="shared" si="98"/>
        <v/>
      </c>
      <c r="K1554" s="123" t="str">
        <f t="shared" si="99"/>
        <v/>
      </c>
      <c r="L1554" s="123" t="str">
        <f t="shared" si="100"/>
        <v/>
      </c>
    </row>
    <row r="1555" spans="9:12" x14ac:dyDescent="0.25">
      <c r="I1555" s="123" t="str">
        <f t="shared" si="97"/>
        <v/>
      </c>
      <c r="J1555" s="123" t="str">
        <f t="shared" si="98"/>
        <v/>
      </c>
      <c r="K1555" s="123" t="str">
        <f t="shared" si="99"/>
        <v/>
      </c>
      <c r="L1555" s="123" t="str">
        <f t="shared" si="100"/>
        <v/>
      </c>
    </row>
    <row r="1556" spans="9:12" x14ac:dyDescent="0.25">
      <c r="I1556" s="123" t="str">
        <f t="shared" si="97"/>
        <v/>
      </c>
      <c r="J1556" s="123" t="str">
        <f t="shared" si="98"/>
        <v/>
      </c>
      <c r="K1556" s="123" t="str">
        <f t="shared" si="99"/>
        <v/>
      </c>
      <c r="L1556" s="123" t="str">
        <f t="shared" si="100"/>
        <v/>
      </c>
    </row>
    <row r="1557" spans="9:12" x14ac:dyDescent="0.25">
      <c r="I1557" s="123" t="str">
        <f t="shared" si="97"/>
        <v/>
      </c>
      <c r="J1557" s="123" t="str">
        <f t="shared" si="98"/>
        <v/>
      </c>
      <c r="K1557" s="123" t="str">
        <f t="shared" si="99"/>
        <v/>
      </c>
      <c r="L1557" s="123" t="str">
        <f t="shared" si="100"/>
        <v/>
      </c>
    </row>
    <row r="1558" spans="9:12" x14ac:dyDescent="0.25">
      <c r="I1558" s="123" t="str">
        <f t="shared" si="97"/>
        <v/>
      </c>
      <c r="J1558" s="123" t="str">
        <f t="shared" si="98"/>
        <v/>
      </c>
      <c r="K1558" s="123" t="str">
        <f t="shared" si="99"/>
        <v/>
      </c>
      <c r="L1558" s="123" t="str">
        <f t="shared" si="100"/>
        <v/>
      </c>
    </row>
    <row r="1559" spans="9:12" x14ac:dyDescent="0.25">
      <c r="I1559" s="123" t="str">
        <f t="shared" si="97"/>
        <v/>
      </c>
      <c r="J1559" s="123" t="str">
        <f t="shared" si="98"/>
        <v/>
      </c>
      <c r="K1559" s="123" t="str">
        <f t="shared" si="99"/>
        <v/>
      </c>
      <c r="L1559" s="123" t="str">
        <f t="shared" si="100"/>
        <v/>
      </c>
    </row>
    <row r="1560" spans="9:12" x14ac:dyDescent="0.25">
      <c r="I1560" s="123" t="str">
        <f t="shared" si="97"/>
        <v/>
      </c>
      <c r="J1560" s="123" t="str">
        <f t="shared" si="98"/>
        <v/>
      </c>
      <c r="K1560" s="123" t="str">
        <f t="shared" si="99"/>
        <v/>
      </c>
      <c r="L1560" s="123" t="str">
        <f t="shared" si="100"/>
        <v/>
      </c>
    </row>
    <row r="1561" spans="9:12" x14ac:dyDescent="0.25">
      <c r="I1561" s="123" t="str">
        <f t="shared" si="97"/>
        <v/>
      </c>
      <c r="J1561" s="123" t="str">
        <f t="shared" si="98"/>
        <v/>
      </c>
      <c r="K1561" s="123" t="str">
        <f t="shared" si="99"/>
        <v/>
      </c>
      <c r="L1561" s="123" t="str">
        <f t="shared" si="100"/>
        <v/>
      </c>
    </row>
    <row r="1562" spans="9:12" x14ac:dyDescent="0.25">
      <c r="I1562" s="123" t="str">
        <f t="shared" si="97"/>
        <v/>
      </c>
      <c r="J1562" s="123" t="str">
        <f t="shared" si="98"/>
        <v/>
      </c>
      <c r="K1562" s="123" t="str">
        <f t="shared" si="99"/>
        <v/>
      </c>
      <c r="L1562" s="123" t="str">
        <f t="shared" si="100"/>
        <v/>
      </c>
    </row>
    <row r="1563" spans="9:12" x14ac:dyDescent="0.25">
      <c r="I1563" s="123" t="str">
        <f t="shared" si="97"/>
        <v/>
      </c>
      <c r="J1563" s="123" t="str">
        <f t="shared" si="98"/>
        <v/>
      </c>
      <c r="K1563" s="123" t="str">
        <f t="shared" si="99"/>
        <v/>
      </c>
      <c r="L1563" s="123" t="str">
        <f t="shared" si="100"/>
        <v/>
      </c>
    </row>
    <row r="1564" spans="9:12" x14ac:dyDescent="0.25">
      <c r="I1564" s="123" t="str">
        <f t="shared" si="97"/>
        <v/>
      </c>
      <c r="J1564" s="123" t="str">
        <f t="shared" si="98"/>
        <v/>
      </c>
      <c r="K1564" s="123" t="str">
        <f t="shared" si="99"/>
        <v/>
      </c>
      <c r="L1564" s="123" t="str">
        <f t="shared" si="100"/>
        <v/>
      </c>
    </row>
    <row r="1565" spans="9:12" x14ac:dyDescent="0.25">
      <c r="I1565" s="123" t="str">
        <f t="shared" si="97"/>
        <v/>
      </c>
      <c r="J1565" s="123" t="str">
        <f t="shared" si="98"/>
        <v/>
      </c>
      <c r="K1565" s="123" t="str">
        <f t="shared" si="99"/>
        <v/>
      </c>
      <c r="L1565" s="123" t="str">
        <f t="shared" si="100"/>
        <v/>
      </c>
    </row>
    <row r="1566" spans="9:12" x14ac:dyDescent="0.25">
      <c r="I1566" s="123" t="str">
        <f t="shared" si="97"/>
        <v/>
      </c>
      <c r="J1566" s="123" t="str">
        <f t="shared" si="98"/>
        <v/>
      </c>
      <c r="K1566" s="123" t="str">
        <f t="shared" si="99"/>
        <v/>
      </c>
      <c r="L1566" s="123" t="str">
        <f t="shared" si="100"/>
        <v/>
      </c>
    </row>
    <row r="1567" spans="9:12" x14ac:dyDescent="0.25">
      <c r="I1567" s="123" t="str">
        <f t="shared" si="97"/>
        <v/>
      </c>
      <c r="J1567" s="123" t="str">
        <f t="shared" si="98"/>
        <v/>
      </c>
      <c r="K1567" s="123" t="str">
        <f t="shared" si="99"/>
        <v/>
      </c>
      <c r="L1567" s="123" t="str">
        <f t="shared" si="100"/>
        <v/>
      </c>
    </row>
    <row r="1568" spans="9:12" x14ac:dyDescent="0.25">
      <c r="I1568" s="123" t="str">
        <f t="shared" si="97"/>
        <v/>
      </c>
      <c r="J1568" s="123" t="str">
        <f t="shared" si="98"/>
        <v/>
      </c>
      <c r="K1568" s="123" t="str">
        <f t="shared" si="99"/>
        <v/>
      </c>
      <c r="L1568" s="123" t="str">
        <f t="shared" si="100"/>
        <v/>
      </c>
    </row>
    <row r="1569" spans="9:12" x14ac:dyDescent="0.25">
      <c r="I1569" s="123" t="str">
        <f t="shared" si="97"/>
        <v/>
      </c>
      <c r="J1569" s="123" t="str">
        <f t="shared" si="98"/>
        <v/>
      </c>
      <c r="K1569" s="123" t="str">
        <f t="shared" si="99"/>
        <v/>
      </c>
      <c r="L1569" s="123" t="str">
        <f t="shared" si="100"/>
        <v/>
      </c>
    </row>
    <row r="1570" spans="9:12" x14ac:dyDescent="0.25">
      <c r="I1570" s="123" t="str">
        <f t="shared" si="97"/>
        <v/>
      </c>
      <c r="J1570" s="123" t="str">
        <f t="shared" si="98"/>
        <v/>
      </c>
      <c r="K1570" s="123" t="str">
        <f t="shared" si="99"/>
        <v/>
      </c>
      <c r="L1570" s="123" t="str">
        <f t="shared" si="100"/>
        <v/>
      </c>
    </row>
    <row r="1571" spans="9:12" x14ac:dyDescent="0.25">
      <c r="I1571" s="123" t="str">
        <f t="shared" si="97"/>
        <v/>
      </c>
      <c r="J1571" s="123" t="str">
        <f t="shared" si="98"/>
        <v/>
      </c>
      <c r="K1571" s="123" t="str">
        <f t="shared" si="99"/>
        <v/>
      </c>
      <c r="L1571" s="123" t="str">
        <f t="shared" si="100"/>
        <v/>
      </c>
    </row>
    <row r="1572" spans="9:12" x14ac:dyDescent="0.25">
      <c r="I1572" s="123" t="str">
        <f t="shared" si="97"/>
        <v/>
      </c>
      <c r="J1572" s="123" t="str">
        <f t="shared" si="98"/>
        <v/>
      </c>
      <c r="K1572" s="123" t="str">
        <f t="shared" si="99"/>
        <v/>
      </c>
      <c r="L1572" s="123" t="str">
        <f t="shared" si="100"/>
        <v/>
      </c>
    </row>
    <row r="1573" spans="9:12" x14ac:dyDescent="0.25">
      <c r="I1573" s="123" t="str">
        <f t="shared" si="97"/>
        <v/>
      </c>
      <c r="J1573" s="123" t="str">
        <f t="shared" si="98"/>
        <v/>
      </c>
      <c r="K1573" s="123" t="str">
        <f t="shared" si="99"/>
        <v/>
      </c>
      <c r="L1573" s="123" t="str">
        <f t="shared" si="100"/>
        <v/>
      </c>
    </row>
    <row r="1574" spans="9:12" x14ac:dyDescent="0.25">
      <c r="I1574" s="123" t="str">
        <f t="shared" si="97"/>
        <v/>
      </c>
      <c r="J1574" s="123" t="str">
        <f t="shared" si="98"/>
        <v/>
      </c>
      <c r="K1574" s="123" t="str">
        <f t="shared" si="99"/>
        <v/>
      </c>
      <c r="L1574" s="123" t="str">
        <f t="shared" si="100"/>
        <v/>
      </c>
    </row>
    <row r="1575" spans="9:12" x14ac:dyDescent="0.25">
      <c r="I1575" s="123" t="str">
        <f t="shared" si="97"/>
        <v/>
      </c>
      <c r="J1575" s="123" t="str">
        <f t="shared" si="98"/>
        <v/>
      </c>
      <c r="K1575" s="123" t="str">
        <f t="shared" si="99"/>
        <v/>
      </c>
      <c r="L1575" s="123" t="str">
        <f t="shared" si="100"/>
        <v/>
      </c>
    </row>
    <row r="1576" spans="9:12" x14ac:dyDescent="0.25">
      <c r="I1576" s="123" t="str">
        <f t="shared" si="97"/>
        <v/>
      </c>
      <c r="J1576" s="123" t="str">
        <f t="shared" si="98"/>
        <v/>
      </c>
      <c r="K1576" s="123" t="str">
        <f t="shared" si="99"/>
        <v/>
      </c>
      <c r="L1576" s="123" t="str">
        <f t="shared" si="100"/>
        <v/>
      </c>
    </row>
    <row r="1577" spans="9:12" x14ac:dyDescent="0.25">
      <c r="I1577" s="123" t="str">
        <f t="shared" si="97"/>
        <v/>
      </c>
      <c r="J1577" s="123" t="str">
        <f t="shared" si="98"/>
        <v/>
      </c>
      <c r="K1577" s="123" t="str">
        <f t="shared" si="99"/>
        <v/>
      </c>
      <c r="L1577" s="123" t="str">
        <f t="shared" si="100"/>
        <v/>
      </c>
    </row>
    <row r="1578" spans="9:12" x14ac:dyDescent="0.25">
      <c r="I1578" s="123" t="str">
        <f t="shared" si="97"/>
        <v/>
      </c>
      <c r="J1578" s="123" t="str">
        <f t="shared" si="98"/>
        <v/>
      </c>
      <c r="K1578" s="123" t="str">
        <f t="shared" si="99"/>
        <v/>
      </c>
      <c r="L1578" s="123" t="str">
        <f t="shared" si="100"/>
        <v/>
      </c>
    </row>
    <row r="1579" spans="9:12" x14ac:dyDescent="0.25">
      <c r="I1579" s="123" t="str">
        <f t="shared" si="97"/>
        <v/>
      </c>
      <c r="J1579" s="123" t="str">
        <f t="shared" si="98"/>
        <v/>
      </c>
      <c r="K1579" s="123" t="str">
        <f t="shared" si="99"/>
        <v/>
      </c>
      <c r="L1579" s="123" t="str">
        <f t="shared" si="100"/>
        <v/>
      </c>
    </row>
    <row r="1580" spans="9:12" x14ac:dyDescent="0.25">
      <c r="I1580" s="123" t="str">
        <f t="shared" si="97"/>
        <v/>
      </c>
      <c r="J1580" s="123" t="str">
        <f t="shared" si="98"/>
        <v/>
      </c>
      <c r="K1580" s="123" t="str">
        <f t="shared" si="99"/>
        <v/>
      </c>
      <c r="L1580" s="123" t="str">
        <f t="shared" si="100"/>
        <v/>
      </c>
    </row>
    <row r="1581" spans="9:12" x14ac:dyDescent="0.25">
      <c r="I1581" s="123" t="str">
        <f t="shared" si="97"/>
        <v/>
      </c>
      <c r="J1581" s="123" t="str">
        <f t="shared" si="98"/>
        <v/>
      </c>
      <c r="K1581" s="123" t="str">
        <f t="shared" si="99"/>
        <v/>
      </c>
      <c r="L1581" s="123" t="str">
        <f t="shared" si="100"/>
        <v/>
      </c>
    </row>
    <row r="1582" spans="9:12" x14ac:dyDescent="0.25">
      <c r="I1582" s="123" t="str">
        <f t="shared" si="97"/>
        <v/>
      </c>
      <c r="J1582" s="123" t="str">
        <f t="shared" si="98"/>
        <v/>
      </c>
      <c r="K1582" s="123" t="str">
        <f t="shared" si="99"/>
        <v/>
      </c>
      <c r="L1582" s="123" t="str">
        <f t="shared" si="100"/>
        <v/>
      </c>
    </row>
    <row r="1583" spans="9:12" x14ac:dyDescent="0.25">
      <c r="I1583" s="123" t="str">
        <f t="shared" si="97"/>
        <v/>
      </c>
      <c r="J1583" s="123" t="str">
        <f t="shared" si="98"/>
        <v/>
      </c>
      <c r="K1583" s="123" t="str">
        <f t="shared" si="99"/>
        <v/>
      </c>
      <c r="L1583" s="123" t="str">
        <f t="shared" si="100"/>
        <v/>
      </c>
    </row>
    <row r="1584" spans="9:12" x14ac:dyDescent="0.25">
      <c r="I1584" s="123" t="str">
        <f t="shared" si="97"/>
        <v/>
      </c>
      <c r="J1584" s="123" t="str">
        <f t="shared" si="98"/>
        <v/>
      </c>
      <c r="K1584" s="123" t="str">
        <f t="shared" si="99"/>
        <v/>
      </c>
      <c r="L1584" s="123" t="str">
        <f t="shared" si="100"/>
        <v/>
      </c>
    </row>
    <row r="1585" spans="9:12" x14ac:dyDescent="0.25">
      <c r="I1585" s="123" t="str">
        <f t="shared" si="97"/>
        <v/>
      </c>
      <c r="J1585" s="123" t="str">
        <f t="shared" si="98"/>
        <v/>
      </c>
      <c r="K1585" s="123" t="str">
        <f t="shared" si="99"/>
        <v/>
      </c>
      <c r="L1585" s="123" t="str">
        <f t="shared" si="100"/>
        <v/>
      </c>
    </row>
    <row r="1586" spans="9:12" x14ac:dyDescent="0.25">
      <c r="I1586" s="123" t="str">
        <f t="shared" si="97"/>
        <v/>
      </c>
      <c r="J1586" s="123" t="str">
        <f t="shared" si="98"/>
        <v/>
      </c>
      <c r="K1586" s="123" t="str">
        <f t="shared" si="99"/>
        <v/>
      </c>
      <c r="L1586" s="123" t="str">
        <f t="shared" si="100"/>
        <v/>
      </c>
    </row>
    <row r="1587" spans="9:12" x14ac:dyDescent="0.25">
      <c r="I1587" s="123" t="str">
        <f t="shared" si="97"/>
        <v/>
      </c>
      <c r="J1587" s="123" t="str">
        <f t="shared" si="98"/>
        <v/>
      </c>
      <c r="K1587" s="123" t="str">
        <f t="shared" si="99"/>
        <v/>
      </c>
      <c r="L1587" s="123" t="str">
        <f t="shared" si="100"/>
        <v/>
      </c>
    </row>
    <row r="1588" spans="9:12" x14ac:dyDescent="0.25">
      <c r="I1588" s="123" t="str">
        <f t="shared" si="97"/>
        <v/>
      </c>
      <c r="J1588" s="123" t="str">
        <f t="shared" si="98"/>
        <v/>
      </c>
      <c r="K1588" s="123" t="str">
        <f t="shared" si="99"/>
        <v/>
      </c>
      <c r="L1588" s="123" t="str">
        <f t="shared" si="100"/>
        <v/>
      </c>
    </row>
    <row r="1589" spans="9:12" x14ac:dyDescent="0.25">
      <c r="I1589" s="123" t="str">
        <f t="shared" si="97"/>
        <v/>
      </c>
      <c r="J1589" s="123" t="str">
        <f t="shared" si="98"/>
        <v/>
      </c>
      <c r="K1589" s="123" t="str">
        <f t="shared" si="99"/>
        <v/>
      </c>
      <c r="L1589" s="123" t="str">
        <f t="shared" si="100"/>
        <v/>
      </c>
    </row>
    <row r="1590" spans="9:12" x14ac:dyDescent="0.25">
      <c r="I1590" s="123" t="str">
        <f t="shared" si="97"/>
        <v/>
      </c>
      <c r="J1590" s="123" t="str">
        <f t="shared" si="98"/>
        <v/>
      </c>
      <c r="K1590" s="123" t="str">
        <f t="shared" si="99"/>
        <v/>
      </c>
      <c r="L1590" s="123" t="str">
        <f t="shared" si="100"/>
        <v/>
      </c>
    </row>
    <row r="1591" spans="9:12" x14ac:dyDescent="0.25">
      <c r="I1591" s="123" t="str">
        <f t="shared" si="97"/>
        <v/>
      </c>
      <c r="J1591" s="123" t="str">
        <f t="shared" si="98"/>
        <v/>
      </c>
      <c r="K1591" s="123" t="str">
        <f t="shared" si="99"/>
        <v/>
      </c>
      <c r="L1591" s="123" t="str">
        <f t="shared" si="100"/>
        <v/>
      </c>
    </row>
    <row r="1592" spans="9:12" x14ac:dyDescent="0.25">
      <c r="I1592" s="123" t="str">
        <f t="shared" si="97"/>
        <v/>
      </c>
      <c r="J1592" s="123" t="str">
        <f t="shared" si="98"/>
        <v/>
      </c>
      <c r="K1592" s="123" t="str">
        <f t="shared" si="99"/>
        <v/>
      </c>
      <c r="L1592" s="123" t="str">
        <f t="shared" si="100"/>
        <v/>
      </c>
    </row>
    <row r="1593" spans="9:12" x14ac:dyDescent="0.25">
      <c r="I1593" s="123" t="str">
        <f t="shared" si="97"/>
        <v/>
      </c>
      <c r="J1593" s="123" t="str">
        <f t="shared" si="98"/>
        <v/>
      </c>
      <c r="K1593" s="123" t="str">
        <f t="shared" si="99"/>
        <v/>
      </c>
      <c r="L1593" s="123" t="str">
        <f t="shared" si="100"/>
        <v/>
      </c>
    </row>
    <row r="1594" spans="9:12" x14ac:dyDescent="0.25">
      <c r="I1594" s="123" t="str">
        <f t="shared" si="97"/>
        <v/>
      </c>
      <c r="J1594" s="123" t="str">
        <f t="shared" si="98"/>
        <v/>
      </c>
      <c r="K1594" s="123" t="str">
        <f t="shared" si="99"/>
        <v/>
      </c>
      <c r="L1594" s="123" t="str">
        <f t="shared" si="100"/>
        <v/>
      </c>
    </row>
    <row r="1595" spans="9:12" x14ac:dyDescent="0.25">
      <c r="I1595" s="123" t="str">
        <f t="shared" si="97"/>
        <v/>
      </c>
      <c r="J1595" s="123" t="str">
        <f t="shared" si="98"/>
        <v/>
      </c>
      <c r="K1595" s="123" t="str">
        <f t="shared" si="99"/>
        <v/>
      </c>
      <c r="L1595" s="123" t="str">
        <f t="shared" si="100"/>
        <v/>
      </c>
    </row>
    <row r="1596" spans="9:12" x14ac:dyDescent="0.25">
      <c r="I1596" s="123" t="str">
        <f t="shared" si="97"/>
        <v/>
      </c>
      <c r="J1596" s="123" t="str">
        <f t="shared" si="98"/>
        <v/>
      </c>
      <c r="K1596" s="123" t="str">
        <f t="shared" si="99"/>
        <v/>
      </c>
      <c r="L1596" s="123" t="str">
        <f t="shared" si="100"/>
        <v/>
      </c>
    </row>
    <row r="1597" spans="9:12" x14ac:dyDescent="0.25">
      <c r="I1597" s="123" t="str">
        <f t="shared" si="97"/>
        <v/>
      </c>
      <c r="J1597" s="123" t="str">
        <f t="shared" si="98"/>
        <v/>
      </c>
      <c r="K1597" s="123" t="str">
        <f t="shared" si="99"/>
        <v/>
      </c>
      <c r="L1597" s="123" t="str">
        <f t="shared" si="100"/>
        <v/>
      </c>
    </row>
    <row r="1598" spans="9:12" x14ac:dyDescent="0.25">
      <c r="I1598" s="123" t="str">
        <f t="shared" si="97"/>
        <v/>
      </c>
      <c r="J1598" s="123" t="str">
        <f t="shared" si="98"/>
        <v/>
      </c>
      <c r="K1598" s="123" t="str">
        <f t="shared" si="99"/>
        <v/>
      </c>
      <c r="L1598" s="123" t="str">
        <f t="shared" si="100"/>
        <v/>
      </c>
    </row>
    <row r="1599" spans="9:12" x14ac:dyDescent="0.25">
      <c r="I1599" s="123" t="str">
        <f t="shared" si="97"/>
        <v/>
      </c>
      <c r="J1599" s="123" t="str">
        <f t="shared" si="98"/>
        <v/>
      </c>
      <c r="K1599" s="123" t="str">
        <f t="shared" si="99"/>
        <v/>
      </c>
      <c r="L1599" s="123" t="str">
        <f t="shared" si="100"/>
        <v/>
      </c>
    </row>
    <row r="1600" spans="9:12" x14ac:dyDescent="0.25">
      <c r="I1600" s="123" t="str">
        <f t="shared" si="97"/>
        <v/>
      </c>
      <c r="J1600" s="123" t="str">
        <f t="shared" si="98"/>
        <v/>
      </c>
      <c r="K1600" s="123" t="str">
        <f t="shared" si="99"/>
        <v/>
      </c>
      <c r="L1600" s="123" t="str">
        <f t="shared" si="100"/>
        <v/>
      </c>
    </row>
    <row r="1601" spans="9:12" x14ac:dyDescent="0.25">
      <c r="I1601" s="123" t="str">
        <f t="shared" si="97"/>
        <v/>
      </c>
      <c r="J1601" s="123" t="str">
        <f t="shared" si="98"/>
        <v/>
      </c>
      <c r="K1601" s="123" t="str">
        <f t="shared" si="99"/>
        <v/>
      </c>
      <c r="L1601" s="123" t="str">
        <f t="shared" si="100"/>
        <v/>
      </c>
    </row>
    <row r="1602" spans="9:12" x14ac:dyDescent="0.25">
      <c r="I1602" s="123" t="str">
        <f t="shared" si="97"/>
        <v/>
      </c>
      <c r="J1602" s="123" t="str">
        <f t="shared" si="98"/>
        <v/>
      </c>
      <c r="K1602" s="123" t="str">
        <f t="shared" si="99"/>
        <v/>
      </c>
      <c r="L1602" s="123" t="str">
        <f t="shared" si="100"/>
        <v/>
      </c>
    </row>
    <row r="1603" spans="9:12" x14ac:dyDescent="0.25">
      <c r="I1603" s="123" t="str">
        <f t="shared" si="97"/>
        <v/>
      </c>
      <c r="J1603" s="123" t="str">
        <f t="shared" si="98"/>
        <v/>
      </c>
      <c r="K1603" s="123" t="str">
        <f t="shared" si="99"/>
        <v/>
      </c>
      <c r="L1603" s="123" t="str">
        <f t="shared" si="100"/>
        <v/>
      </c>
    </row>
    <row r="1604" spans="9:12" x14ac:dyDescent="0.25">
      <c r="I1604" s="123" t="str">
        <f t="shared" si="97"/>
        <v/>
      </c>
      <c r="J1604" s="123" t="str">
        <f t="shared" si="98"/>
        <v/>
      </c>
      <c r="K1604" s="123" t="str">
        <f t="shared" si="99"/>
        <v/>
      </c>
      <c r="L1604" s="123" t="str">
        <f t="shared" si="100"/>
        <v/>
      </c>
    </row>
    <row r="1605" spans="9:12" x14ac:dyDescent="0.25">
      <c r="I1605" s="123" t="str">
        <f t="shared" ref="I1605:I1668" si="101">IF(AND(ISBLANK($E1605),NOT(ISBLANK($B1605)),$D1605="S"),$B1605,"")</f>
        <v/>
      </c>
      <c r="J1605" s="123" t="str">
        <f t="shared" si="98"/>
        <v/>
      </c>
      <c r="K1605" s="123" t="str">
        <f t="shared" si="99"/>
        <v/>
      </c>
      <c r="L1605" s="123" t="str">
        <f t="shared" si="100"/>
        <v/>
      </c>
    </row>
    <row r="1606" spans="9:12" x14ac:dyDescent="0.25">
      <c r="I1606" s="123" t="str">
        <f t="shared" si="101"/>
        <v/>
      </c>
      <c r="J1606" s="123" t="str">
        <f t="shared" si="98"/>
        <v/>
      </c>
      <c r="K1606" s="123" t="str">
        <f t="shared" si="99"/>
        <v/>
      </c>
      <c r="L1606" s="123" t="str">
        <f t="shared" si="100"/>
        <v/>
      </c>
    </row>
    <row r="1607" spans="9:12" x14ac:dyDescent="0.25">
      <c r="I1607" s="123" t="str">
        <f t="shared" si="101"/>
        <v/>
      </c>
      <c r="J1607" s="123" t="str">
        <f t="shared" si="98"/>
        <v/>
      </c>
      <c r="K1607" s="123" t="str">
        <f t="shared" si="99"/>
        <v/>
      </c>
      <c r="L1607" s="123" t="str">
        <f t="shared" si="100"/>
        <v/>
      </c>
    </row>
    <row r="1608" spans="9:12" x14ac:dyDescent="0.25">
      <c r="I1608" s="123" t="str">
        <f t="shared" si="101"/>
        <v/>
      </c>
      <c r="J1608" s="123" t="str">
        <f t="shared" si="98"/>
        <v/>
      </c>
      <c r="K1608" s="123" t="str">
        <f t="shared" si="99"/>
        <v/>
      </c>
      <c r="L1608" s="123" t="str">
        <f t="shared" si="100"/>
        <v/>
      </c>
    </row>
    <row r="1609" spans="9:12" x14ac:dyDescent="0.25">
      <c r="I1609" s="123" t="str">
        <f t="shared" si="101"/>
        <v/>
      </c>
      <c r="J1609" s="123" t="str">
        <f t="shared" si="98"/>
        <v/>
      </c>
      <c r="K1609" s="123" t="str">
        <f t="shared" si="99"/>
        <v/>
      </c>
      <c r="L1609" s="123" t="str">
        <f t="shared" si="100"/>
        <v/>
      </c>
    </row>
    <row r="1610" spans="9:12" x14ac:dyDescent="0.25">
      <c r="I1610" s="123" t="str">
        <f t="shared" si="101"/>
        <v/>
      </c>
      <c r="J1610" s="123" t="str">
        <f t="shared" ref="J1610:J1673" si="102">IF(AND($E1610="X",NOT(ISBLANK($B1610)),$D1610="S"),$B1610,"")</f>
        <v/>
      </c>
      <c r="K1610" s="123" t="str">
        <f t="shared" ref="K1610:K1673" si="103">IF(AND(ISBLANK($E1610),NOT(ISBLANK($B1610)),$D1610="D"),$B1610,"")</f>
        <v/>
      </c>
      <c r="L1610" s="123" t="str">
        <f t="shared" ref="L1610:L1673" si="104">IF(AND($E1610="X",NOT(ISBLANK($B1610)),$D1610="D"),$B1610,"")</f>
        <v/>
      </c>
    </row>
    <row r="1611" spans="9:12" x14ac:dyDescent="0.25">
      <c r="I1611" s="123" t="str">
        <f t="shared" si="101"/>
        <v/>
      </c>
      <c r="J1611" s="123" t="str">
        <f t="shared" si="102"/>
        <v/>
      </c>
      <c r="K1611" s="123" t="str">
        <f t="shared" si="103"/>
        <v/>
      </c>
      <c r="L1611" s="123" t="str">
        <f t="shared" si="104"/>
        <v/>
      </c>
    </row>
    <row r="1612" spans="9:12" x14ac:dyDescent="0.25">
      <c r="I1612" s="123" t="str">
        <f t="shared" si="101"/>
        <v/>
      </c>
      <c r="J1612" s="123" t="str">
        <f t="shared" si="102"/>
        <v/>
      </c>
      <c r="K1612" s="123" t="str">
        <f t="shared" si="103"/>
        <v/>
      </c>
      <c r="L1612" s="123" t="str">
        <f t="shared" si="104"/>
        <v/>
      </c>
    </row>
    <row r="1613" spans="9:12" x14ac:dyDescent="0.25">
      <c r="I1613" s="123" t="str">
        <f t="shared" si="101"/>
        <v/>
      </c>
      <c r="J1613" s="123" t="str">
        <f t="shared" si="102"/>
        <v/>
      </c>
      <c r="K1613" s="123" t="str">
        <f t="shared" si="103"/>
        <v/>
      </c>
      <c r="L1613" s="123" t="str">
        <f t="shared" si="104"/>
        <v/>
      </c>
    </row>
    <row r="1614" spans="9:12" x14ac:dyDescent="0.25">
      <c r="I1614" s="123" t="str">
        <f t="shared" si="101"/>
        <v/>
      </c>
      <c r="J1614" s="123" t="str">
        <f t="shared" si="102"/>
        <v/>
      </c>
      <c r="K1614" s="123" t="str">
        <f t="shared" si="103"/>
        <v/>
      </c>
      <c r="L1614" s="123" t="str">
        <f t="shared" si="104"/>
        <v/>
      </c>
    </row>
    <row r="1615" spans="9:12" x14ac:dyDescent="0.25">
      <c r="I1615" s="123" t="str">
        <f t="shared" si="101"/>
        <v/>
      </c>
      <c r="J1615" s="123" t="str">
        <f t="shared" si="102"/>
        <v/>
      </c>
      <c r="K1615" s="123" t="str">
        <f t="shared" si="103"/>
        <v/>
      </c>
      <c r="L1615" s="123" t="str">
        <f t="shared" si="104"/>
        <v/>
      </c>
    </row>
    <row r="1616" spans="9:12" x14ac:dyDescent="0.25">
      <c r="I1616" s="123" t="str">
        <f t="shared" si="101"/>
        <v/>
      </c>
      <c r="J1616" s="123" t="str">
        <f t="shared" si="102"/>
        <v/>
      </c>
      <c r="K1616" s="123" t="str">
        <f t="shared" si="103"/>
        <v/>
      </c>
      <c r="L1616" s="123" t="str">
        <f t="shared" si="104"/>
        <v/>
      </c>
    </row>
    <row r="1617" spans="9:12" x14ac:dyDescent="0.25">
      <c r="I1617" s="123" t="str">
        <f t="shared" si="101"/>
        <v/>
      </c>
      <c r="J1617" s="123" t="str">
        <f t="shared" si="102"/>
        <v/>
      </c>
      <c r="K1617" s="123" t="str">
        <f t="shared" si="103"/>
        <v/>
      </c>
      <c r="L1617" s="123" t="str">
        <f t="shared" si="104"/>
        <v/>
      </c>
    </row>
    <row r="1618" spans="9:12" x14ac:dyDescent="0.25">
      <c r="I1618" s="123" t="str">
        <f t="shared" si="101"/>
        <v/>
      </c>
      <c r="J1618" s="123" t="str">
        <f t="shared" si="102"/>
        <v/>
      </c>
      <c r="K1618" s="123" t="str">
        <f t="shared" si="103"/>
        <v/>
      </c>
      <c r="L1618" s="123" t="str">
        <f t="shared" si="104"/>
        <v/>
      </c>
    </row>
    <row r="1619" spans="9:12" x14ac:dyDescent="0.25">
      <c r="I1619" s="123" t="str">
        <f t="shared" si="101"/>
        <v/>
      </c>
      <c r="J1619" s="123" t="str">
        <f t="shared" si="102"/>
        <v/>
      </c>
      <c r="K1619" s="123" t="str">
        <f t="shared" si="103"/>
        <v/>
      </c>
      <c r="L1619" s="123" t="str">
        <f t="shared" si="104"/>
        <v/>
      </c>
    </row>
    <row r="1620" spans="9:12" x14ac:dyDescent="0.25">
      <c r="I1620" s="123" t="str">
        <f t="shared" si="101"/>
        <v/>
      </c>
      <c r="J1620" s="123" t="str">
        <f t="shared" si="102"/>
        <v/>
      </c>
      <c r="K1620" s="123" t="str">
        <f t="shared" si="103"/>
        <v/>
      </c>
      <c r="L1620" s="123" t="str">
        <f t="shared" si="104"/>
        <v/>
      </c>
    </row>
    <row r="1621" spans="9:12" x14ac:dyDescent="0.25">
      <c r="I1621" s="123" t="str">
        <f t="shared" si="101"/>
        <v/>
      </c>
      <c r="J1621" s="123" t="str">
        <f t="shared" si="102"/>
        <v/>
      </c>
      <c r="K1621" s="123" t="str">
        <f t="shared" si="103"/>
        <v/>
      </c>
      <c r="L1621" s="123" t="str">
        <f t="shared" si="104"/>
        <v/>
      </c>
    </row>
    <row r="1622" spans="9:12" x14ac:dyDescent="0.25">
      <c r="I1622" s="123" t="str">
        <f t="shared" si="101"/>
        <v/>
      </c>
      <c r="J1622" s="123" t="str">
        <f t="shared" si="102"/>
        <v/>
      </c>
      <c r="K1622" s="123" t="str">
        <f t="shared" si="103"/>
        <v/>
      </c>
      <c r="L1622" s="123" t="str">
        <f t="shared" si="104"/>
        <v/>
      </c>
    </row>
    <row r="1623" spans="9:12" x14ac:dyDescent="0.25">
      <c r="I1623" s="123" t="str">
        <f t="shared" si="101"/>
        <v/>
      </c>
      <c r="J1623" s="123" t="str">
        <f t="shared" si="102"/>
        <v/>
      </c>
      <c r="K1623" s="123" t="str">
        <f t="shared" si="103"/>
        <v/>
      </c>
      <c r="L1623" s="123" t="str">
        <f t="shared" si="104"/>
        <v/>
      </c>
    </row>
    <row r="1624" spans="9:12" x14ac:dyDescent="0.25">
      <c r="I1624" s="123" t="str">
        <f t="shared" si="101"/>
        <v/>
      </c>
      <c r="J1624" s="123" t="str">
        <f t="shared" si="102"/>
        <v/>
      </c>
      <c r="K1624" s="123" t="str">
        <f t="shared" si="103"/>
        <v/>
      </c>
      <c r="L1624" s="123" t="str">
        <f t="shared" si="104"/>
        <v/>
      </c>
    </row>
    <row r="1625" spans="9:12" x14ac:dyDescent="0.25">
      <c r="I1625" s="123" t="str">
        <f t="shared" si="101"/>
        <v/>
      </c>
      <c r="J1625" s="123" t="str">
        <f t="shared" si="102"/>
        <v/>
      </c>
      <c r="K1625" s="123" t="str">
        <f t="shared" si="103"/>
        <v/>
      </c>
      <c r="L1625" s="123" t="str">
        <f t="shared" si="104"/>
        <v/>
      </c>
    </row>
    <row r="1626" spans="9:12" x14ac:dyDescent="0.25">
      <c r="I1626" s="123" t="str">
        <f t="shared" si="101"/>
        <v/>
      </c>
      <c r="J1626" s="123" t="str">
        <f t="shared" si="102"/>
        <v/>
      </c>
      <c r="K1626" s="123" t="str">
        <f t="shared" si="103"/>
        <v/>
      </c>
      <c r="L1626" s="123" t="str">
        <f t="shared" si="104"/>
        <v/>
      </c>
    </row>
    <row r="1627" spans="9:12" x14ac:dyDescent="0.25">
      <c r="I1627" s="123" t="str">
        <f t="shared" si="101"/>
        <v/>
      </c>
      <c r="J1627" s="123" t="str">
        <f t="shared" si="102"/>
        <v/>
      </c>
      <c r="K1627" s="123" t="str">
        <f t="shared" si="103"/>
        <v/>
      </c>
      <c r="L1627" s="123" t="str">
        <f t="shared" si="104"/>
        <v/>
      </c>
    </row>
    <row r="1628" spans="9:12" x14ac:dyDescent="0.25">
      <c r="I1628" s="123" t="str">
        <f t="shared" si="101"/>
        <v/>
      </c>
      <c r="J1628" s="123" t="str">
        <f t="shared" si="102"/>
        <v/>
      </c>
      <c r="K1628" s="123" t="str">
        <f t="shared" si="103"/>
        <v/>
      </c>
      <c r="L1628" s="123" t="str">
        <f t="shared" si="104"/>
        <v/>
      </c>
    </row>
    <row r="1629" spans="9:12" x14ac:dyDescent="0.25">
      <c r="I1629" s="123" t="str">
        <f t="shared" si="101"/>
        <v/>
      </c>
      <c r="J1629" s="123" t="str">
        <f t="shared" si="102"/>
        <v/>
      </c>
      <c r="K1629" s="123" t="str">
        <f t="shared" si="103"/>
        <v/>
      </c>
      <c r="L1629" s="123" t="str">
        <f t="shared" si="104"/>
        <v/>
      </c>
    </row>
    <row r="1630" spans="9:12" x14ac:dyDescent="0.25">
      <c r="I1630" s="123" t="str">
        <f t="shared" si="101"/>
        <v/>
      </c>
      <c r="J1630" s="123" t="str">
        <f t="shared" si="102"/>
        <v/>
      </c>
      <c r="K1630" s="123" t="str">
        <f t="shared" si="103"/>
        <v/>
      </c>
      <c r="L1630" s="123" t="str">
        <f t="shared" si="104"/>
        <v/>
      </c>
    </row>
    <row r="1631" spans="9:12" x14ac:dyDescent="0.25">
      <c r="I1631" s="123" t="str">
        <f t="shared" si="101"/>
        <v/>
      </c>
      <c r="J1631" s="123" t="str">
        <f t="shared" si="102"/>
        <v/>
      </c>
      <c r="K1631" s="123" t="str">
        <f t="shared" si="103"/>
        <v/>
      </c>
      <c r="L1631" s="123" t="str">
        <f t="shared" si="104"/>
        <v/>
      </c>
    </row>
    <row r="1632" spans="9:12" x14ac:dyDescent="0.25">
      <c r="I1632" s="123" t="str">
        <f t="shared" si="101"/>
        <v/>
      </c>
      <c r="J1632" s="123" t="str">
        <f t="shared" si="102"/>
        <v/>
      </c>
      <c r="K1632" s="123" t="str">
        <f t="shared" si="103"/>
        <v/>
      </c>
      <c r="L1632" s="123" t="str">
        <f t="shared" si="104"/>
        <v/>
      </c>
    </row>
    <row r="1633" spans="9:12" x14ac:dyDescent="0.25">
      <c r="I1633" s="123" t="str">
        <f t="shared" si="101"/>
        <v/>
      </c>
      <c r="J1633" s="123" t="str">
        <f t="shared" si="102"/>
        <v/>
      </c>
      <c r="K1633" s="123" t="str">
        <f t="shared" si="103"/>
        <v/>
      </c>
      <c r="L1633" s="123" t="str">
        <f t="shared" si="104"/>
        <v/>
      </c>
    </row>
    <row r="1634" spans="9:12" x14ac:dyDescent="0.25">
      <c r="I1634" s="123" t="str">
        <f t="shared" si="101"/>
        <v/>
      </c>
      <c r="J1634" s="123" t="str">
        <f t="shared" si="102"/>
        <v/>
      </c>
      <c r="K1634" s="123" t="str">
        <f t="shared" si="103"/>
        <v/>
      </c>
      <c r="L1634" s="123" t="str">
        <f t="shared" si="104"/>
        <v/>
      </c>
    </row>
    <row r="1635" spans="9:12" x14ac:dyDescent="0.25">
      <c r="I1635" s="123" t="str">
        <f t="shared" si="101"/>
        <v/>
      </c>
      <c r="J1635" s="123" t="str">
        <f t="shared" si="102"/>
        <v/>
      </c>
      <c r="K1635" s="123" t="str">
        <f t="shared" si="103"/>
        <v/>
      </c>
      <c r="L1635" s="123" t="str">
        <f t="shared" si="104"/>
        <v/>
      </c>
    </row>
    <row r="1636" spans="9:12" x14ac:dyDescent="0.25">
      <c r="I1636" s="123" t="str">
        <f t="shared" si="101"/>
        <v/>
      </c>
      <c r="J1636" s="123" t="str">
        <f t="shared" si="102"/>
        <v/>
      </c>
      <c r="K1636" s="123" t="str">
        <f t="shared" si="103"/>
        <v/>
      </c>
      <c r="L1636" s="123" t="str">
        <f t="shared" si="104"/>
        <v/>
      </c>
    </row>
    <row r="1637" spans="9:12" x14ac:dyDescent="0.25">
      <c r="I1637" s="123" t="str">
        <f t="shared" si="101"/>
        <v/>
      </c>
      <c r="J1637" s="123" t="str">
        <f t="shared" si="102"/>
        <v/>
      </c>
      <c r="K1637" s="123" t="str">
        <f t="shared" si="103"/>
        <v/>
      </c>
      <c r="L1637" s="123" t="str">
        <f t="shared" si="104"/>
        <v/>
      </c>
    </row>
    <row r="1638" spans="9:12" x14ac:dyDescent="0.25">
      <c r="I1638" s="123" t="str">
        <f t="shared" si="101"/>
        <v/>
      </c>
      <c r="J1638" s="123" t="str">
        <f t="shared" si="102"/>
        <v/>
      </c>
      <c r="K1638" s="123" t="str">
        <f t="shared" si="103"/>
        <v/>
      </c>
      <c r="L1638" s="123" t="str">
        <f t="shared" si="104"/>
        <v/>
      </c>
    </row>
    <row r="1639" spans="9:12" x14ac:dyDescent="0.25">
      <c r="I1639" s="123" t="str">
        <f t="shared" si="101"/>
        <v/>
      </c>
      <c r="J1639" s="123" t="str">
        <f t="shared" si="102"/>
        <v/>
      </c>
      <c r="K1639" s="123" t="str">
        <f t="shared" si="103"/>
        <v/>
      </c>
      <c r="L1639" s="123" t="str">
        <f t="shared" si="104"/>
        <v/>
      </c>
    </row>
    <row r="1640" spans="9:12" x14ac:dyDescent="0.25">
      <c r="I1640" s="123" t="str">
        <f t="shared" si="101"/>
        <v/>
      </c>
      <c r="J1640" s="123" t="str">
        <f t="shared" si="102"/>
        <v/>
      </c>
      <c r="K1640" s="123" t="str">
        <f t="shared" si="103"/>
        <v/>
      </c>
      <c r="L1640" s="123" t="str">
        <f t="shared" si="104"/>
        <v/>
      </c>
    </row>
    <row r="1641" spans="9:12" x14ac:dyDescent="0.25">
      <c r="I1641" s="123" t="str">
        <f t="shared" si="101"/>
        <v/>
      </c>
      <c r="J1641" s="123" t="str">
        <f t="shared" si="102"/>
        <v/>
      </c>
      <c r="K1641" s="123" t="str">
        <f t="shared" si="103"/>
        <v/>
      </c>
      <c r="L1641" s="123" t="str">
        <f t="shared" si="104"/>
        <v/>
      </c>
    </row>
    <row r="1642" spans="9:12" x14ac:dyDescent="0.25">
      <c r="I1642" s="123" t="str">
        <f t="shared" si="101"/>
        <v/>
      </c>
      <c r="J1642" s="123" t="str">
        <f t="shared" si="102"/>
        <v/>
      </c>
      <c r="K1642" s="123" t="str">
        <f t="shared" si="103"/>
        <v/>
      </c>
      <c r="L1642" s="123" t="str">
        <f t="shared" si="104"/>
        <v/>
      </c>
    </row>
    <row r="1643" spans="9:12" x14ac:dyDescent="0.25">
      <c r="I1643" s="123" t="str">
        <f t="shared" si="101"/>
        <v/>
      </c>
      <c r="J1643" s="123" t="str">
        <f t="shared" si="102"/>
        <v/>
      </c>
      <c r="K1643" s="123" t="str">
        <f t="shared" si="103"/>
        <v/>
      </c>
      <c r="L1643" s="123" t="str">
        <f t="shared" si="104"/>
        <v/>
      </c>
    </row>
    <row r="1644" spans="9:12" x14ac:dyDescent="0.25">
      <c r="I1644" s="123" t="str">
        <f t="shared" si="101"/>
        <v/>
      </c>
      <c r="J1644" s="123" t="str">
        <f t="shared" si="102"/>
        <v/>
      </c>
      <c r="K1644" s="123" t="str">
        <f t="shared" si="103"/>
        <v/>
      </c>
      <c r="L1644" s="123" t="str">
        <f t="shared" si="104"/>
        <v/>
      </c>
    </row>
    <row r="1645" spans="9:12" x14ac:dyDescent="0.25">
      <c r="I1645" s="123" t="str">
        <f t="shared" si="101"/>
        <v/>
      </c>
      <c r="J1645" s="123" t="str">
        <f t="shared" si="102"/>
        <v/>
      </c>
      <c r="K1645" s="123" t="str">
        <f t="shared" si="103"/>
        <v/>
      </c>
      <c r="L1645" s="123" t="str">
        <f t="shared" si="104"/>
        <v/>
      </c>
    </row>
    <row r="1646" spans="9:12" x14ac:dyDescent="0.25">
      <c r="I1646" s="123" t="str">
        <f t="shared" si="101"/>
        <v/>
      </c>
      <c r="J1646" s="123" t="str">
        <f t="shared" si="102"/>
        <v/>
      </c>
      <c r="K1646" s="123" t="str">
        <f t="shared" si="103"/>
        <v/>
      </c>
      <c r="L1646" s="123" t="str">
        <f t="shared" si="104"/>
        <v/>
      </c>
    </row>
    <row r="1647" spans="9:12" x14ac:dyDescent="0.25">
      <c r="I1647" s="123" t="str">
        <f t="shared" si="101"/>
        <v/>
      </c>
      <c r="J1647" s="123" t="str">
        <f t="shared" si="102"/>
        <v/>
      </c>
      <c r="K1647" s="123" t="str">
        <f t="shared" si="103"/>
        <v/>
      </c>
      <c r="L1647" s="123" t="str">
        <f t="shared" si="104"/>
        <v/>
      </c>
    </row>
    <row r="1648" spans="9:12" x14ac:dyDescent="0.25">
      <c r="I1648" s="123" t="str">
        <f t="shared" si="101"/>
        <v/>
      </c>
      <c r="J1648" s="123" t="str">
        <f t="shared" si="102"/>
        <v/>
      </c>
      <c r="K1648" s="123" t="str">
        <f t="shared" si="103"/>
        <v/>
      </c>
      <c r="L1648" s="123" t="str">
        <f t="shared" si="104"/>
        <v/>
      </c>
    </row>
    <row r="1649" spans="9:12" x14ac:dyDescent="0.25">
      <c r="I1649" s="123" t="str">
        <f t="shared" si="101"/>
        <v/>
      </c>
      <c r="J1649" s="123" t="str">
        <f t="shared" si="102"/>
        <v/>
      </c>
      <c r="K1649" s="123" t="str">
        <f t="shared" si="103"/>
        <v/>
      </c>
      <c r="L1649" s="123" t="str">
        <f t="shared" si="104"/>
        <v/>
      </c>
    </row>
    <row r="1650" spans="9:12" x14ac:dyDescent="0.25">
      <c r="I1650" s="123" t="str">
        <f t="shared" si="101"/>
        <v/>
      </c>
      <c r="J1650" s="123" t="str">
        <f t="shared" si="102"/>
        <v/>
      </c>
      <c r="K1650" s="123" t="str">
        <f t="shared" si="103"/>
        <v/>
      </c>
      <c r="L1650" s="123" t="str">
        <f t="shared" si="104"/>
        <v/>
      </c>
    </row>
    <row r="1651" spans="9:12" x14ac:dyDescent="0.25">
      <c r="I1651" s="123" t="str">
        <f t="shared" si="101"/>
        <v/>
      </c>
      <c r="J1651" s="123" t="str">
        <f t="shared" si="102"/>
        <v/>
      </c>
      <c r="K1651" s="123" t="str">
        <f t="shared" si="103"/>
        <v/>
      </c>
      <c r="L1651" s="123" t="str">
        <f t="shared" si="104"/>
        <v/>
      </c>
    </row>
    <row r="1652" spans="9:12" x14ac:dyDescent="0.25">
      <c r="I1652" s="123" t="str">
        <f t="shared" si="101"/>
        <v/>
      </c>
      <c r="J1652" s="123" t="str">
        <f t="shared" si="102"/>
        <v/>
      </c>
      <c r="K1652" s="123" t="str">
        <f t="shared" si="103"/>
        <v/>
      </c>
      <c r="L1652" s="123" t="str">
        <f t="shared" si="104"/>
        <v/>
      </c>
    </row>
    <row r="1653" spans="9:12" x14ac:dyDescent="0.25">
      <c r="I1653" s="123" t="str">
        <f t="shared" si="101"/>
        <v/>
      </c>
      <c r="J1653" s="123" t="str">
        <f t="shared" si="102"/>
        <v/>
      </c>
      <c r="K1653" s="123" t="str">
        <f t="shared" si="103"/>
        <v/>
      </c>
      <c r="L1653" s="123" t="str">
        <f t="shared" si="104"/>
        <v/>
      </c>
    </row>
    <row r="1654" spans="9:12" x14ac:dyDescent="0.25">
      <c r="I1654" s="123" t="str">
        <f t="shared" si="101"/>
        <v/>
      </c>
      <c r="J1654" s="123" t="str">
        <f t="shared" si="102"/>
        <v/>
      </c>
      <c r="K1654" s="123" t="str">
        <f t="shared" si="103"/>
        <v/>
      </c>
      <c r="L1654" s="123" t="str">
        <f t="shared" si="104"/>
        <v/>
      </c>
    </row>
    <row r="1655" spans="9:12" x14ac:dyDescent="0.25">
      <c r="I1655" s="123" t="str">
        <f t="shared" si="101"/>
        <v/>
      </c>
      <c r="J1655" s="123" t="str">
        <f t="shared" si="102"/>
        <v/>
      </c>
      <c r="K1655" s="123" t="str">
        <f t="shared" si="103"/>
        <v/>
      </c>
      <c r="L1655" s="123" t="str">
        <f t="shared" si="104"/>
        <v/>
      </c>
    </row>
    <row r="1656" spans="9:12" x14ac:dyDescent="0.25">
      <c r="I1656" s="123" t="str">
        <f t="shared" si="101"/>
        <v/>
      </c>
      <c r="J1656" s="123" t="str">
        <f t="shared" si="102"/>
        <v/>
      </c>
      <c r="K1656" s="123" t="str">
        <f t="shared" si="103"/>
        <v/>
      </c>
      <c r="L1656" s="123" t="str">
        <f t="shared" si="104"/>
        <v/>
      </c>
    </row>
    <row r="1657" spans="9:12" x14ac:dyDescent="0.25">
      <c r="I1657" s="123" t="str">
        <f t="shared" si="101"/>
        <v/>
      </c>
      <c r="J1657" s="123" t="str">
        <f t="shared" si="102"/>
        <v/>
      </c>
      <c r="K1657" s="123" t="str">
        <f t="shared" si="103"/>
        <v/>
      </c>
      <c r="L1657" s="123" t="str">
        <f t="shared" si="104"/>
        <v/>
      </c>
    </row>
    <row r="1658" spans="9:12" x14ac:dyDescent="0.25">
      <c r="I1658" s="123" t="str">
        <f t="shared" si="101"/>
        <v/>
      </c>
      <c r="J1658" s="123" t="str">
        <f t="shared" si="102"/>
        <v/>
      </c>
      <c r="K1658" s="123" t="str">
        <f t="shared" si="103"/>
        <v/>
      </c>
      <c r="L1658" s="123" t="str">
        <f t="shared" si="104"/>
        <v/>
      </c>
    </row>
    <row r="1659" spans="9:12" x14ac:dyDescent="0.25">
      <c r="I1659" s="123" t="str">
        <f t="shared" si="101"/>
        <v/>
      </c>
      <c r="J1659" s="123" t="str">
        <f t="shared" si="102"/>
        <v/>
      </c>
      <c r="K1659" s="123" t="str">
        <f t="shared" si="103"/>
        <v/>
      </c>
      <c r="L1659" s="123" t="str">
        <f t="shared" si="104"/>
        <v/>
      </c>
    </row>
    <row r="1660" spans="9:12" x14ac:dyDescent="0.25">
      <c r="I1660" s="123" t="str">
        <f t="shared" si="101"/>
        <v/>
      </c>
      <c r="J1660" s="123" t="str">
        <f t="shared" si="102"/>
        <v/>
      </c>
      <c r="K1660" s="123" t="str">
        <f t="shared" si="103"/>
        <v/>
      </c>
      <c r="L1660" s="123" t="str">
        <f t="shared" si="104"/>
        <v/>
      </c>
    </row>
    <row r="1661" spans="9:12" x14ac:dyDescent="0.25">
      <c r="I1661" s="123" t="str">
        <f t="shared" si="101"/>
        <v/>
      </c>
      <c r="J1661" s="123" t="str">
        <f t="shared" si="102"/>
        <v/>
      </c>
      <c r="K1661" s="123" t="str">
        <f t="shared" si="103"/>
        <v/>
      </c>
      <c r="L1661" s="123" t="str">
        <f t="shared" si="104"/>
        <v/>
      </c>
    </row>
    <row r="1662" spans="9:12" x14ac:dyDescent="0.25">
      <c r="I1662" s="123" t="str">
        <f t="shared" si="101"/>
        <v/>
      </c>
      <c r="J1662" s="123" t="str">
        <f t="shared" si="102"/>
        <v/>
      </c>
      <c r="K1662" s="123" t="str">
        <f t="shared" si="103"/>
        <v/>
      </c>
      <c r="L1662" s="123" t="str">
        <f t="shared" si="104"/>
        <v/>
      </c>
    </row>
    <row r="1663" spans="9:12" x14ac:dyDescent="0.25">
      <c r="I1663" s="123" t="str">
        <f t="shared" si="101"/>
        <v/>
      </c>
      <c r="J1663" s="123" t="str">
        <f t="shared" si="102"/>
        <v/>
      </c>
      <c r="K1663" s="123" t="str">
        <f t="shared" si="103"/>
        <v/>
      </c>
      <c r="L1663" s="123" t="str">
        <f t="shared" si="104"/>
        <v/>
      </c>
    </row>
    <row r="1664" spans="9:12" x14ac:dyDescent="0.25">
      <c r="I1664" s="123" t="str">
        <f t="shared" si="101"/>
        <v/>
      </c>
      <c r="J1664" s="123" t="str">
        <f t="shared" si="102"/>
        <v/>
      </c>
      <c r="K1664" s="123" t="str">
        <f t="shared" si="103"/>
        <v/>
      </c>
      <c r="L1664" s="123" t="str">
        <f t="shared" si="104"/>
        <v/>
      </c>
    </row>
    <row r="1665" spans="9:12" x14ac:dyDescent="0.25">
      <c r="I1665" s="123" t="str">
        <f t="shared" si="101"/>
        <v/>
      </c>
      <c r="J1665" s="123" t="str">
        <f t="shared" si="102"/>
        <v/>
      </c>
      <c r="K1665" s="123" t="str">
        <f t="shared" si="103"/>
        <v/>
      </c>
      <c r="L1665" s="123" t="str">
        <f t="shared" si="104"/>
        <v/>
      </c>
    </row>
    <row r="1666" spans="9:12" x14ac:dyDescent="0.25">
      <c r="I1666" s="123" t="str">
        <f t="shared" si="101"/>
        <v/>
      </c>
      <c r="J1666" s="123" t="str">
        <f t="shared" si="102"/>
        <v/>
      </c>
      <c r="K1666" s="123" t="str">
        <f t="shared" si="103"/>
        <v/>
      </c>
      <c r="L1666" s="123" t="str">
        <f t="shared" si="104"/>
        <v/>
      </c>
    </row>
    <row r="1667" spans="9:12" x14ac:dyDescent="0.25">
      <c r="I1667" s="123" t="str">
        <f t="shared" si="101"/>
        <v/>
      </c>
      <c r="J1667" s="123" t="str">
        <f t="shared" si="102"/>
        <v/>
      </c>
      <c r="K1667" s="123" t="str">
        <f t="shared" si="103"/>
        <v/>
      </c>
      <c r="L1667" s="123" t="str">
        <f t="shared" si="104"/>
        <v/>
      </c>
    </row>
    <row r="1668" spans="9:12" x14ac:dyDescent="0.25">
      <c r="I1668" s="123" t="str">
        <f t="shared" si="101"/>
        <v/>
      </c>
      <c r="J1668" s="123" t="str">
        <f t="shared" si="102"/>
        <v/>
      </c>
      <c r="K1668" s="123" t="str">
        <f t="shared" si="103"/>
        <v/>
      </c>
      <c r="L1668" s="123" t="str">
        <f t="shared" si="104"/>
        <v/>
      </c>
    </row>
    <row r="1669" spans="9:12" x14ac:dyDescent="0.25">
      <c r="I1669" s="123" t="str">
        <f t="shared" ref="I1669:I1725" si="105">IF(AND(ISBLANK($E1669),NOT(ISBLANK($B1669)),$D1669="S"),$B1669,"")</f>
        <v/>
      </c>
      <c r="J1669" s="123" t="str">
        <f t="shared" si="102"/>
        <v/>
      </c>
      <c r="K1669" s="123" t="str">
        <f t="shared" si="103"/>
        <v/>
      </c>
      <c r="L1669" s="123" t="str">
        <f t="shared" si="104"/>
        <v/>
      </c>
    </row>
    <row r="1670" spans="9:12" x14ac:dyDescent="0.25">
      <c r="I1670" s="123" t="str">
        <f t="shared" si="105"/>
        <v/>
      </c>
      <c r="J1670" s="123" t="str">
        <f t="shared" si="102"/>
        <v/>
      </c>
      <c r="K1670" s="123" t="str">
        <f t="shared" si="103"/>
        <v/>
      </c>
      <c r="L1670" s="123" t="str">
        <f t="shared" si="104"/>
        <v/>
      </c>
    </row>
    <row r="1671" spans="9:12" x14ac:dyDescent="0.25">
      <c r="I1671" s="123" t="str">
        <f t="shared" si="105"/>
        <v/>
      </c>
      <c r="J1671" s="123" t="str">
        <f t="shared" si="102"/>
        <v/>
      </c>
      <c r="K1671" s="123" t="str">
        <f t="shared" si="103"/>
        <v/>
      </c>
      <c r="L1671" s="123" t="str">
        <f t="shared" si="104"/>
        <v/>
      </c>
    </row>
    <row r="1672" spans="9:12" x14ac:dyDescent="0.25">
      <c r="I1672" s="123" t="str">
        <f t="shared" si="105"/>
        <v/>
      </c>
      <c r="J1672" s="123" t="str">
        <f t="shared" si="102"/>
        <v/>
      </c>
      <c r="K1672" s="123" t="str">
        <f t="shared" si="103"/>
        <v/>
      </c>
      <c r="L1672" s="123" t="str">
        <f t="shared" si="104"/>
        <v/>
      </c>
    </row>
    <row r="1673" spans="9:12" x14ac:dyDescent="0.25">
      <c r="I1673" s="123" t="str">
        <f t="shared" si="105"/>
        <v/>
      </c>
      <c r="J1673" s="123" t="str">
        <f t="shared" si="102"/>
        <v/>
      </c>
      <c r="K1673" s="123" t="str">
        <f t="shared" si="103"/>
        <v/>
      </c>
      <c r="L1673" s="123" t="str">
        <f t="shared" si="104"/>
        <v/>
      </c>
    </row>
    <row r="1674" spans="9:12" x14ac:dyDescent="0.25">
      <c r="I1674" s="123" t="str">
        <f t="shared" si="105"/>
        <v/>
      </c>
      <c r="J1674" s="123" t="str">
        <f t="shared" ref="J1674:J1715" si="106">IF(AND($E1674="X",NOT(ISBLANK($B1674)),$D1674="S"),$B1674,"")</f>
        <v/>
      </c>
      <c r="K1674" s="123" t="str">
        <f t="shared" ref="K1674:K1715" si="107">IF(AND(ISBLANK($E1674),NOT(ISBLANK($B1674)),$D1674="D"),$B1674,"")</f>
        <v/>
      </c>
      <c r="L1674" s="123" t="str">
        <f t="shared" ref="L1674:L1715" si="108">IF(AND($E1674="X",NOT(ISBLANK($B1674)),$D1674="D"),$B1674,"")</f>
        <v/>
      </c>
    </row>
    <row r="1675" spans="9:12" x14ac:dyDescent="0.25">
      <c r="I1675" s="123" t="str">
        <f t="shared" si="105"/>
        <v/>
      </c>
      <c r="J1675" s="123" t="str">
        <f t="shared" si="106"/>
        <v/>
      </c>
      <c r="K1675" s="123" t="str">
        <f t="shared" si="107"/>
        <v/>
      </c>
      <c r="L1675" s="123" t="str">
        <f t="shared" si="108"/>
        <v/>
      </c>
    </row>
    <row r="1676" spans="9:12" x14ac:dyDescent="0.25">
      <c r="I1676" s="123" t="str">
        <f t="shared" si="105"/>
        <v/>
      </c>
      <c r="J1676" s="123" t="str">
        <f t="shared" si="106"/>
        <v/>
      </c>
      <c r="K1676" s="123" t="str">
        <f t="shared" si="107"/>
        <v/>
      </c>
      <c r="L1676" s="123" t="str">
        <f t="shared" si="108"/>
        <v/>
      </c>
    </row>
    <row r="1677" spans="9:12" x14ac:dyDescent="0.25">
      <c r="I1677" s="123" t="str">
        <f t="shared" si="105"/>
        <v/>
      </c>
      <c r="J1677" s="123" t="str">
        <f t="shared" si="106"/>
        <v/>
      </c>
      <c r="K1677" s="123" t="str">
        <f t="shared" si="107"/>
        <v/>
      </c>
      <c r="L1677" s="123" t="str">
        <f t="shared" si="108"/>
        <v/>
      </c>
    </row>
    <row r="1678" spans="9:12" x14ac:dyDescent="0.25">
      <c r="I1678" s="123" t="str">
        <f t="shared" si="105"/>
        <v/>
      </c>
      <c r="J1678" s="123" t="str">
        <f t="shared" si="106"/>
        <v/>
      </c>
      <c r="K1678" s="123" t="str">
        <f t="shared" si="107"/>
        <v/>
      </c>
      <c r="L1678" s="123" t="str">
        <f t="shared" si="108"/>
        <v/>
      </c>
    </row>
    <row r="1679" spans="9:12" x14ac:dyDescent="0.25">
      <c r="I1679" s="123" t="str">
        <f t="shared" si="105"/>
        <v/>
      </c>
      <c r="J1679" s="123" t="str">
        <f t="shared" si="106"/>
        <v/>
      </c>
      <c r="K1679" s="123" t="str">
        <f t="shared" si="107"/>
        <v/>
      </c>
      <c r="L1679" s="123" t="str">
        <f t="shared" si="108"/>
        <v/>
      </c>
    </row>
    <row r="1680" spans="9:12" x14ac:dyDescent="0.25">
      <c r="I1680" s="123" t="str">
        <f t="shared" si="105"/>
        <v/>
      </c>
      <c r="J1680" s="123" t="str">
        <f t="shared" si="106"/>
        <v/>
      </c>
      <c r="K1680" s="123" t="str">
        <f t="shared" si="107"/>
        <v/>
      </c>
      <c r="L1680" s="123" t="str">
        <f t="shared" si="108"/>
        <v/>
      </c>
    </row>
    <row r="1681" spans="9:12" x14ac:dyDescent="0.25">
      <c r="I1681" s="123" t="str">
        <f t="shared" si="105"/>
        <v/>
      </c>
      <c r="J1681" s="123" t="str">
        <f t="shared" si="106"/>
        <v/>
      </c>
      <c r="K1681" s="123" t="str">
        <f t="shared" si="107"/>
        <v/>
      </c>
      <c r="L1681" s="123" t="str">
        <f t="shared" si="108"/>
        <v/>
      </c>
    </row>
    <row r="1682" spans="9:12" x14ac:dyDescent="0.25">
      <c r="I1682" s="123" t="str">
        <f t="shared" si="105"/>
        <v/>
      </c>
      <c r="J1682" s="123" t="str">
        <f t="shared" si="106"/>
        <v/>
      </c>
      <c r="K1682" s="123" t="str">
        <f t="shared" si="107"/>
        <v/>
      </c>
      <c r="L1682" s="123" t="str">
        <f t="shared" si="108"/>
        <v/>
      </c>
    </row>
    <row r="1683" spans="9:12" x14ac:dyDescent="0.25">
      <c r="I1683" s="123" t="str">
        <f t="shared" si="105"/>
        <v/>
      </c>
      <c r="J1683" s="123" t="str">
        <f t="shared" si="106"/>
        <v/>
      </c>
      <c r="K1683" s="123" t="str">
        <f t="shared" si="107"/>
        <v/>
      </c>
      <c r="L1683" s="123" t="str">
        <f t="shared" si="108"/>
        <v/>
      </c>
    </row>
    <row r="1684" spans="9:12" x14ac:dyDescent="0.25">
      <c r="I1684" s="123" t="str">
        <f t="shared" si="105"/>
        <v/>
      </c>
      <c r="J1684" s="123" t="str">
        <f t="shared" si="106"/>
        <v/>
      </c>
      <c r="K1684" s="123" t="str">
        <f t="shared" si="107"/>
        <v/>
      </c>
      <c r="L1684" s="123" t="str">
        <f t="shared" si="108"/>
        <v/>
      </c>
    </row>
    <row r="1685" spans="9:12" x14ac:dyDescent="0.25">
      <c r="I1685" s="123" t="str">
        <f t="shared" si="105"/>
        <v/>
      </c>
      <c r="J1685" s="123" t="str">
        <f t="shared" si="106"/>
        <v/>
      </c>
      <c r="K1685" s="123" t="str">
        <f t="shared" si="107"/>
        <v/>
      </c>
      <c r="L1685" s="123" t="str">
        <f t="shared" si="108"/>
        <v/>
      </c>
    </row>
    <row r="1686" spans="9:12" x14ac:dyDescent="0.25">
      <c r="I1686" s="123" t="str">
        <f t="shared" si="105"/>
        <v/>
      </c>
      <c r="J1686" s="123" t="str">
        <f t="shared" si="106"/>
        <v/>
      </c>
      <c r="K1686" s="123" t="str">
        <f t="shared" si="107"/>
        <v/>
      </c>
      <c r="L1686" s="123" t="str">
        <f t="shared" si="108"/>
        <v/>
      </c>
    </row>
    <row r="1687" spans="9:12" x14ac:dyDescent="0.25">
      <c r="I1687" s="123" t="str">
        <f t="shared" si="105"/>
        <v/>
      </c>
      <c r="J1687" s="123" t="str">
        <f t="shared" si="106"/>
        <v/>
      </c>
      <c r="K1687" s="123" t="str">
        <f t="shared" si="107"/>
        <v/>
      </c>
      <c r="L1687" s="123" t="str">
        <f t="shared" si="108"/>
        <v/>
      </c>
    </row>
    <row r="1688" spans="9:12" x14ac:dyDescent="0.25">
      <c r="I1688" s="123" t="str">
        <f t="shared" si="105"/>
        <v/>
      </c>
      <c r="J1688" s="123" t="str">
        <f t="shared" si="106"/>
        <v/>
      </c>
      <c r="K1688" s="123" t="str">
        <f t="shared" si="107"/>
        <v/>
      </c>
      <c r="L1688" s="123" t="str">
        <f t="shared" si="108"/>
        <v/>
      </c>
    </row>
    <row r="1689" spans="9:12" x14ac:dyDescent="0.25">
      <c r="I1689" s="123" t="str">
        <f t="shared" si="105"/>
        <v/>
      </c>
      <c r="J1689" s="123" t="str">
        <f t="shared" si="106"/>
        <v/>
      </c>
      <c r="K1689" s="123" t="str">
        <f t="shared" si="107"/>
        <v/>
      </c>
      <c r="L1689" s="123" t="str">
        <f t="shared" si="108"/>
        <v/>
      </c>
    </row>
    <row r="1690" spans="9:12" x14ac:dyDescent="0.25">
      <c r="I1690" s="123" t="str">
        <f t="shared" si="105"/>
        <v/>
      </c>
      <c r="J1690" s="123" t="str">
        <f t="shared" si="106"/>
        <v/>
      </c>
      <c r="K1690" s="123" t="str">
        <f t="shared" si="107"/>
        <v/>
      </c>
      <c r="L1690" s="123" t="str">
        <f t="shared" si="108"/>
        <v/>
      </c>
    </row>
    <row r="1691" spans="9:12" x14ac:dyDescent="0.25">
      <c r="I1691" s="123" t="str">
        <f t="shared" si="105"/>
        <v/>
      </c>
      <c r="J1691" s="123" t="str">
        <f t="shared" si="106"/>
        <v/>
      </c>
      <c r="K1691" s="123" t="str">
        <f t="shared" si="107"/>
        <v/>
      </c>
      <c r="L1691" s="123" t="str">
        <f t="shared" si="108"/>
        <v/>
      </c>
    </row>
    <row r="1692" spans="9:12" x14ac:dyDescent="0.25">
      <c r="I1692" s="123" t="str">
        <f t="shared" si="105"/>
        <v/>
      </c>
      <c r="J1692" s="123" t="str">
        <f t="shared" si="106"/>
        <v/>
      </c>
      <c r="K1692" s="123" t="str">
        <f t="shared" si="107"/>
        <v/>
      </c>
      <c r="L1692" s="123" t="str">
        <f t="shared" si="108"/>
        <v/>
      </c>
    </row>
    <row r="1693" spans="9:12" x14ac:dyDescent="0.25">
      <c r="I1693" s="123" t="str">
        <f t="shared" si="105"/>
        <v/>
      </c>
      <c r="J1693" s="123" t="str">
        <f t="shared" si="106"/>
        <v/>
      </c>
      <c r="K1693" s="123" t="str">
        <f t="shared" si="107"/>
        <v/>
      </c>
      <c r="L1693" s="123" t="str">
        <f t="shared" si="108"/>
        <v/>
      </c>
    </row>
    <row r="1694" spans="9:12" x14ac:dyDescent="0.25">
      <c r="I1694" s="123" t="str">
        <f t="shared" si="105"/>
        <v/>
      </c>
      <c r="J1694" s="123" t="str">
        <f t="shared" si="106"/>
        <v/>
      </c>
      <c r="K1694" s="123" t="str">
        <f t="shared" si="107"/>
        <v/>
      </c>
      <c r="L1694" s="123" t="str">
        <f t="shared" si="108"/>
        <v/>
      </c>
    </row>
    <row r="1695" spans="9:12" x14ac:dyDescent="0.25">
      <c r="I1695" s="123" t="str">
        <f t="shared" si="105"/>
        <v/>
      </c>
      <c r="J1695" s="123" t="str">
        <f t="shared" si="106"/>
        <v/>
      </c>
      <c r="K1695" s="123" t="str">
        <f t="shared" si="107"/>
        <v/>
      </c>
      <c r="L1695" s="123" t="str">
        <f t="shared" si="108"/>
        <v/>
      </c>
    </row>
    <row r="1696" spans="9:12" x14ac:dyDescent="0.25">
      <c r="I1696" s="123" t="str">
        <f t="shared" si="105"/>
        <v/>
      </c>
      <c r="J1696" s="123" t="str">
        <f t="shared" si="106"/>
        <v/>
      </c>
      <c r="K1696" s="123" t="str">
        <f t="shared" si="107"/>
        <v/>
      </c>
      <c r="L1696" s="123" t="str">
        <f t="shared" si="108"/>
        <v/>
      </c>
    </row>
    <row r="1697" spans="9:12" x14ac:dyDescent="0.25">
      <c r="I1697" s="123" t="str">
        <f t="shared" si="105"/>
        <v/>
      </c>
      <c r="J1697" s="123" t="str">
        <f t="shared" si="106"/>
        <v/>
      </c>
      <c r="K1697" s="123" t="str">
        <f t="shared" si="107"/>
        <v/>
      </c>
      <c r="L1697" s="123" t="str">
        <f t="shared" si="108"/>
        <v/>
      </c>
    </row>
    <row r="1698" spans="9:12" x14ac:dyDescent="0.25">
      <c r="I1698" s="123" t="str">
        <f t="shared" si="105"/>
        <v/>
      </c>
      <c r="J1698" s="123" t="str">
        <f t="shared" si="106"/>
        <v/>
      </c>
      <c r="K1698" s="123" t="str">
        <f t="shared" si="107"/>
        <v/>
      </c>
      <c r="L1698" s="123" t="str">
        <f t="shared" si="108"/>
        <v/>
      </c>
    </row>
    <row r="1699" spans="9:12" x14ac:dyDescent="0.25">
      <c r="I1699" s="123" t="str">
        <f t="shared" si="105"/>
        <v/>
      </c>
      <c r="J1699" s="123" t="str">
        <f t="shared" si="106"/>
        <v/>
      </c>
      <c r="K1699" s="123" t="str">
        <f t="shared" si="107"/>
        <v/>
      </c>
      <c r="L1699" s="123" t="str">
        <f t="shared" si="108"/>
        <v/>
      </c>
    </row>
    <row r="1700" spans="9:12" x14ac:dyDescent="0.25">
      <c r="I1700" s="123" t="str">
        <f t="shared" si="105"/>
        <v/>
      </c>
      <c r="J1700" s="123" t="str">
        <f t="shared" si="106"/>
        <v/>
      </c>
      <c r="K1700" s="123" t="str">
        <f t="shared" si="107"/>
        <v/>
      </c>
      <c r="L1700" s="123" t="str">
        <f t="shared" si="108"/>
        <v/>
      </c>
    </row>
    <row r="1701" spans="9:12" x14ac:dyDescent="0.25">
      <c r="I1701" s="123" t="str">
        <f t="shared" si="105"/>
        <v/>
      </c>
      <c r="J1701" s="123" t="str">
        <f t="shared" si="106"/>
        <v/>
      </c>
      <c r="K1701" s="123" t="str">
        <f t="shared" si="107"/>
        <v/>
      </c>
      <c r="L1701" s="123" t="str">
        <f t="shared" si="108"/>
        <v/>
      </c>
    </row>
    <row r="1702" spans="9:12" x14ac:dyDescent="0.25">
      <c r="I1702" s="123" t="str">
        <f t="shared" si="105"/>
        <v/>
      </c>
      <c r="J1702" s="123" t="str">
        <f t="shared" si="106"/>
        <v/>
      </c>
      <c r="K1702" s="123" t="str">
        <f t="shared" si="107"/>
        <v/>
      </c>
      <c r="L1702" s="123" t="str">
        <f t="shared" si="108"/>
        <v/>
      </c>
    </row>
    <row r="1703" spans="9:12" x14ac:dyDescent="0.25">
      <c r="I1703" s="123" t="str">
        <f t="shared" si="105"/>
        <v/>
      </c>
      <c r="J1703" s="123" t="str">
        <f t="shared" si="106"/>
        <v/>
      </c>
      <c r="K1703" s="123" t="str">
        <f t="shared" si="107"/>
        <v/>
      </c>
      <c r="L1703" s="123" t="str">
        <f t="shared" si="108"/>
        <v/>
      </c>
    </row>
    <row r="1704" spans="9:12" x14ac:dyDescent="0.25">
      <c r="I1704" s="123" t="str">
        <f t="shared" si="105"/>
        <v/>
      </c>
      <c r="J1704" s="123" t="str">
        <f t="shared" si="106"/>
        <v/>
      </c>
      <c r="K1704" s="123" t="str">
        <f t="shared" si="107"/>
        <v/>
      </c>
      <c r="L1704" s="123" t="str">
        <f t="shared" si="108"/>
        <v/>
      </c>
    </row>
    <row r="1705" spans="9:12" x14ac:dyDescent="0.25">
      <c r="I1705" s="123" t="str">
        <f t="shared" si="105"/>
        <v/>
      </c>
      <c r="J1705" s="123" t="str">
        <f t="shared" si="106"/>
        <v/>
      </c>
      <c r="K1705" s="123" t="str">
        <f t="shared" si="107"/>
        <v/>
      </c>
      <c r="L1705" s="123" t="str">
        <f t="shared" si="108"/>
        <v/>
      </c>
    </row>
    <row r="1706" spans="9:12" x14ac:dyDescent="0.25">
      <c r="I1706" s="123" t="str">
        <f t="shared" si="105"/>
        <v/>
      </c>
      <c r="J1706" s="123" t="str">
        <f t="shared" si="106"/>
        <v/>
      </c>
      <c r="K1706" s="123" t="str">
        <f t="shared" si="107"/>
        <v/>
      </c>
      <c r="L1706" s="123" t="str">
        <f t="shared" si="108"/>
        <v/>
      </c>
    </row>
    <row r="1707" spans="9:12" x14ac:dyDescent="0.25">
      <c r="I1707" s="123" t="str">
        <f t="shared" si="105"/>
        <v/>
      </c>
      <c r="J1707" s="123" t="str">
        <f t="shared" si="106"/>
        <v/>
      </c>
      <c r="K1707" s="123" t="str">
        <f t="shared" si="107"/>
        <v/>
      </c>
      <c r="L1707" s="123" t="str">
        <f t="shared" si="108"/>
        <v/>
      </c>
    </row>
    <row r="1708" spans="9:12" x14ac:dyDescent="0.25">
      <c r="I1708" s="123" t="str">
        <f t="shared" si="105"/>
        <v/>
      </c>
      <c r="J1708" s="123" t="str">
        <f t="shared" si="106"/>
        <v/>
      </c>
      <c r="K1708" s="123" t="str">
        <f t="shared" si="107"/>
        <v/>
      </c>
      <c r="L1708" s="123" t="str">
        <f t="shared" si="108"/>
        <v/>
      </c>
    </row>
    <row r="1709" spans="9:12" x14ac:dyDescent="0.25">
      <c r="I1709" s="123" t="str">
        <f t="shared" si="105"/>
        <v/>
      </c>
      <c r="J1709" s="123" t="str">
        <f t="shared" si="106"/>
        <v/>
      </c>
      <c r="K1709" s="123" t="str">
        <f t="shared" si="107"/>
        <v/>
      </c>
      <c r="L1709" s="123" t="str">
        <f t="shared" si="108"/>
        <v/>
      </c>
    </row>
    <row r="1710" spans="9:12" x14ac:dyDescent="0.25">
      <c r="I1710" s="123" t="str">
        <f t="shared" si="105"/>
        <v/>
      </c>
      <c r="J1710" s="123" t="str">
        <f t="shared" si="106"/>
        <v/>
      </c>
      <c r="K1710" s="123" t="str">
        <f t="shared" si="107"/>
        <v/>
      </c>
      <c r="L1710" s="123" t="str">
        <f t="shared" si="108"/>
        <v/>
      </c>
    </row>
    <row r="1711" spans="9:12" x14ac:dyDescent="0.25">
      <c r="I1711" s="123" t="str">
        <f t="shared" si="105"/>
        <v/>
      </c>
      <c r="J1711" s="123" t="str">
        <f t="shared" si="106"/>
        <v/>
      </c>
      <c r="K1711" s="123" t="str">
        <f t="shared" si="107"/>
        <v/>
      </c>
      <c r="L1711" s="123" t="str">
        <f t="shared" si="108"/>
        <v/>
      </c>
    </row>
    <row r="1712" spans="9:12" x14ac:dyDescent="0.25">
      <c r="I1712" s="123" t="str">
        <f t="shared" si="105"/>
        <v/>
      </c>
      <c r="J1712" s="123" t="str">
        <f t="shared" si="106"/>
        <v/>
      </c>
      <c r="K1712" s="123" t="str">
        <f t="shared" si="107"/>
        <v/>
      </c>
      <c r="L1712" s="123" t="str">
        <f t="shared" si="108"/>
        <v/>
      </c>
    </row>
    <row r="1713" spans="9:12" x14ac:dyDescent="0.25">
      <c r="I1713" s="123" t="str">
        <f t="shared" si="105"/>
        <v/>
      </c>
      <c r="J1713" s="123" t="str">
        <f t="shared" si="106"/>
        <v/>
      </c>
      <c r="K1713" s="123" t="str">
        <f t="shared" si="107"/>
        <v/>
      </c>
      <c r="L1713" s="123" t="str">
        <f t="shared" si="108"/>
        <v/>
      </c>
    </row>
    <row r="1714" spans="9:12" x14ac:dyDescent="0.25">
      <c r="I1714" s="123" t="str">
        <f t="shared" si="105"/>
        <v/>
      </c>
      <c r="J1714" s="123" t="str">
        <f t="shared" si="106"/>
        <v/>
      </c>
      <c r="K1714" s="123" t="str">
        <f t="shared" si="107"/>
        <v/>
      </c>
      <c r="L1714" s="123" t="str">
        <f t="shared" si="108"/>
        <v/>
      </c>
    </row>
    <row r="1715" spans="9:12" x14ac:dyDescent="0.25">
      <c r="I1715" s="123" t="str">
        <f t="shared" si="105"/>
        <v/>
      </c>
      <c r="J1715" s="123" t="str">
        <f t="shared" si="106"/>
        <v/>
      </c>
      <c r="K1715" s="123" t="str">
        <f t="shared" si="107"/>
        <v/>
      </c>
      <c r="L1715" s="123" t="str">
        <f t="shared" si="108"/>
        <v/>
      </c>
    </row>
    <row r="1716" spans="9:12" x14ac:dyDescent="0.25">
      <c r="I1716" s="123" t="str">
        <f t="shared" si="105"/>
        <v/>
      </c>
      <c r="J1716" s="123" t="str">
        <f t="shared" ref="J1716:J1725" si="109">IF(AND($E1716="X",NOT(ISBLANK($B1716)),$D1716="S"),$B1716,"")</f>
        <v/>
      </c>
      <c r="K1716" s="123" t="str">
        <f t="shared" ref="K1716:K1725" si="110">IF(AND(ISBLANK($E1716),NOT(ISBLANK($B1716)),$D1716="D"),$B1716,"")</f>
        <v/>
      </c>
      <c r="L1716" s="123" t="str">
        <f t="shared" ref="L1716:L1725" si="111">IF(AND($E1716="X",NOT(ISBLANK($B1716)),$D1716="D"),$B1716,"")</f>
        <v/>
      </c>
    </row>
    <row r="1717" spans="9:12" x14ac:dyDescent="0.25">
      <c r="I1717" s="123" t="str">
        <f t="shared" si="105"/>
        <v/>
      </c>
      <c r="J1717" s="123" t="str">
        <f t="shared" si="109"/>
        <v/>
      </c>
      <c r="K1717" s="123" t="str">
        <f t="shared" si="110"/>
        <v/>
      </c>
      <c r="L1717" s="123" t="str">
        <f t="shared" si="111"/>
        <v/>
      </c>
    </row>
    <row r="1718" spans="9:12" x14ac:dyDescent="0.25">
      <c r="I1718" s="123" t="str">
        <f t="shared" si="105"/>
        <v/>
      </c>
      <c r="J1718" s="123" t="str">
        <f t="shared" si="109"/>
        <v/>
      </c>
      <c r="K1718" s="123" t="str">
        <f t="shared" si="110"/>
        <v/>
      </c>
      <c r="L1718" s="123" t="str">
        <f t="shared" si="111"/>
        <v/>
      </c>
    </row>
    <row r="1719" spans="9:12" x14ac:dyDescent="0.25">
      <c r="I1719" s="123" t="str">
        <f t="shared" si="105"/>
        <v/>
      </c>
      <c r="J1719" s="123" t="str">
        <f t="shared" si="109"/>
        <v/>
      </c>
      <c r="K1719" s="123" t="str">
        <f t="shared" si="110"/>
        <v/>
      </c>
      <c r="L1719" s="123" t="str">
        <f t="shared" si="111"/>
        <v/>
      </c>
    </row>
    <row r="1720" spans="9:12" x14ac:dyDescent="0.25">
      <c r="I1720" s="123" t="str">
        <f t="shared" si="105"/>
        <v/>
      </c>
      <c r="J1720" s="123" t="str">
        <f t="shared" si="109"/>
        <v/>
      </c>
      <c r="K1720" s="123" t="str">
        <f t="shared" si="110"/>
        <v/>
      </c>
      <c r="L1720" s="123" t="str">
        <f t="shared" si="111"/>
        <v/>
      </c>
    </row>
    <row r="1721" spans="9:12" x14ac:dyDescent="0.25">
      <c r="I1721" s="123" t="str">
        <f t="shared" si="105"/>
        <v/>
      </c>
      <c r="J1721" s="123" t="str">
        <f t="shared" si="109"/>
        <v/>
      </c>
      <c r="K1721" s="123" t="str">
        <f t="shared" si="110"/>
        <v/>
      </c>
      <c r="L1721" s="123" t="str">
        <f t="shared" si="111"/>
        <v/>
      </c>
    </row>
    <row r="1722" spans="9:12" x14ac:dyDescent="0.25">
      <c r="I1722" s="123" t="str">
        <f t="shared" si="105"/>
        <v/>
      </c>
      <c r="J1722" s="123" t="str">
        <f t="shared" si="109"/>
        <v/>
      </c>
      <c r="K1722" s="123" t="str">
        <f t="shared" si="110"/>
        <v/>
      </c>
      <c r="L1722" s="123" t="str">
        <f t="shared" si="111"/>
        <v/>
      </c>
    </row>
    <row r="1723" spans="9:12" x14ac:dyDescent="0.25">
      <c r="I1723" s="123" t="str">
        <f t="shared" si="105"/>
        <v/>
      </c>
      <c r="J1723" s="123" t="str">
        <f t="shared" si="109"/>
        <v/>
      </c>
      <c r="K1723" s="123" t="str">
        <f t="shared" si="110"/>
        <v/>
      </c>
      <c r="L1723" s="123" t="str">
        <f t="shared" si="111"/>
        <v/>
      </c>
    </row>
    <row r="1724" spans="9:12" x14ac:dyDescent="0.25">
      <c r="I1724" s="123" t="str">
        <f t="shared" si="105"/>
        <v/>
      </c>
      <c r="J1724" s="123" t="str">
        <f t="shared" si="109"/>
        <v/>
      </c>
      <c r="K1724" s="123" t="str">
        <f t="shared" si="110"/>
        <v/>
      </c>
      <c r="L1724" s="123" t="str">
        <f t="shared" si="111"/>
        <v/>
      </c>
    </row>
    <row r="1725" spans="9:12" x14ac:dyDescent="0.25">
      <c r="I1725" s="123" t="str">
        <f t="shared" si="105"/>
        <v/>
      </c>
      <c r="J1725" s="123" t="str">
        <f t="shared" si="109"/>
        <v/>
      </c>
      <c r="K1725" s="123" t="str">
        <f t="shared" si="110"/>
        <v/>
      </c>
      <c r="L1725" s="123" t="str">
        <f t="shared" si="111"/>
        <v/>
      </c>
    </row>
  </sheetData>
  <mergeCells count="9">
    <mergeCell ref="F11:F12"/>
    <mergeCell ref="C11:C12"/>
    <mergeCell ref="A11:A12"/>
    <mergeCell ref="B11:B12"/>
    <mergeCell ref="A1:D1"/>
    <mergeCell ref="A2:D2"/>
    <mergeCell ref="A3:D3"/>
    <mergeCell ref="A8:B8"/>
    <mergeCell ref="D11:D12"/>
  </mergeCells>
  <conditionalFormatting sqref="D13:D309">
    <cfRule type="expression" dxfId="3" priority="1">
      <formula>AND($D13="S",$E13="X")</formula>
    </cfRule>
    <cfRule type="expression" dxfId="2" priority="2">
      <formula>AND($D13="S",$E13="")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C875-65E6-42C5-B230-EC1674F82453}"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tr">
        <f>[1]Sales!A1</f>
        <v>12th Fleet Quarterly Bank Report</v>
      </c>
      <c r="B1" s="196"/>
      <c r="C1" s="196"/>
      <c r="D1" s="196"/>
    </row>
    <row r="2" spans="1:4" ht="18" x14ac:dyDescent="0.25">
      <c r="A2" s="189" t="s">
        <v>132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 t="s">
        <v>131</v>
      </c>
      <c r="B5" t="s">
        <v>9</v>
      </c>
      <c r="C5" s="41">
        <v>476886432</v>
      </c>
      <c r="D5" s="28"/>
    </row>
    <row r="6" spans="1:4" x14ac:dyDescent="0.25">
      <c r="A6" s="45" t="s">
        <v>131</v>
      </c>
      <c r="B6" t="s">
        <v>10</v>
      </c>
      <c r="C6" s="41">
        <v>7781136</v>
      </c>
      <c r="D6" s="28"/>
    </row>
    <row r="7" spans="1:4" x14ac:dyDescent="0.25">
      <c r="A7" s="45" t="s">
        <v>131</v>
      </c>
      <c r="B7" t="s">
        <v>8</v>
      </c>
      <c r="C7" s="41">
        <v>87900207</v>
      </c>
    </row>
    <row r="8" spans="1:4" x14ac:dyDescent="0.25">
      <c r="C8" s="44" t="s">
        <v>49</v>
      </c>
      <c r="D8" s="28">
        <v>572567775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71">
        <v>57300139</v>
      </c>
      <c r="D10" s="28"/>
    </row>
    <row r="11" spans="1:4" x14ac:dyDescent="0.25">
      <c r="B11" t="s">
        <v>30</v>
      </c>
      <c r="C11" s="171">
        <v>505475</v>
      </c>
      <c r="D11" s="28"/>
    </row>
    <row r="12" spans="1:4" x14ac:dyDescent="0.25">
      <c r="B12" t="s">
        <v>32</v>
      </c>
      <c r="C12" s="171">
        <v>3833443</v>
      </c>
      <c r="D12" s="28"/>
    </row>
    <row r="13" spans="1:4" x14ac:dyDescent="0.25">
      <c r="C13" s="44" t="s">
        <v>49</v>
      </c>
      <c r="D13" s="46">
        <v>61639057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43465</v>
      </c>
      <c r="B17" t="s">
        <v>9</v>
      </c>
      <c r="C17" s="41">
        <v>538209097</v>
      </c>
      <c r="D17" s="28"/>
    </row>
    <row r="18" spans="1:4" x14ac:dyDescent="0.25">
      <c r="A18" s="45">
        <v>43465</v>
      </c>
      <c r="B18" t="s">
        <v>10</v>
      </c>
      <c r="C18" s="41">
        <v>7897528</v>
      </c>
      <c r="D18" s="28"/>
    </row>
    <row r="19" spans="1:4" ht="15.75" thickBot="1" x14ac:dyDescent="0.3">
      <c r="A19" s="45">
        <v>43465</v>
      </c>
      <c r="B19" t="s">
        <v>8</v>
      </c>
      <c r="C19" s="41">
        <v>88130058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634206832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3B67-FA38-4FF7-B595-5BA81B21720E}">
  <sheetPr codeName="Sheet25"/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tr">
        <f>[1]Sales!A1</f>
        <v>12th Fleet Quarterly Bank Report</v>
      </c>
      <c r="B1" s="196"/>
      <c r="C1" s="196"/>
      <c r="D1" s="196"/>
    </row>
    <row r="2" spans="1:4" ht="18" x14ac:dyDescent="0.25">
      <c r="A2" s="189" t="s">
        <v>129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43282</v>
      </c>
      <c r="B5" t="s">
        <v>9</v>
      </c>
      <c r="C5" s="41">
        <v>476886432</v>
      </c>
      <c r="D5" s="28"/>
    </row>
    <row r="6" spans="1:4" x14ac:dyDescent="0.25">
      <c r="A6" s="45">
        <v>43282</v>
      </c>
      <c r="B6" t="s">
        <v>10</v>
      </c>
      <c r="C6" s="41">
        <v>7781136</v>
      </c>
      <c r="D6" s="28"/>
    </row>
    <row r="7" spans="1:4" x14ac:dyDescent="0.25">
      <c r="A7" s="45">
        <v>43282</v>
      </c>
      <c r="B7" t="s">
        <v>8</v>
      </c>
      <c r="C7" s="41">
        <v>87900207</v>
      </c>
    </row>
    <row r="8" spans="1:4" x14ac:dyDescent="0.25">
      <c r="C8" s="44" t="s">
        <v>49</v>
      </c>
      <c r="D8" s="28">
        <v>572567775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4">
        <v>35696139</v>
      </c>
      <c r="D10" s="28"/>
    </row>
    <row r="11" spans="1:4" x14ac:dyDescent="0.25">
      <c r="B11" t="s">
        <v>30</v>
      </c>
      <c r="C11" s="154">
        <v>4052</v>
      </c>
      <c r="D11" s="28"/>
    </row>
    <row r="12" spans="1:4" x14ac:dyDescent="0.25">
      <c r="B12" t="s">
        <v>32</v>
      </c>
      <c r="C12" s="154">
        <v>0</v>
      </c>
      <c r="D12" s="28"/>
    </row>
    <row r="13" spans="1:4" x14ac:dyDescent="0.25">
      <c r="C13" s="44" t="s">
        <v>49</v>
      </c>
      <c r="D13" s="46">
        <v>35700191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43373</v>
      </c>
      <c r="B17" t="s">
        <v>9</v>
      </c>
      <c r="C17" s="41">
        <v>512586623</v>
      </c>
      <c r="D17" s="28"/>
    </row>
    <row r="18" spans="1:4" x14ac:dyDescent="0.25">
      <c r="A18" s="45">
        <v>43281</v>
      </c>
      <c r="B18" t="s">
        <v>10</v>
      </c>
      <c r="C18" s="41">
        <v>7781136</v>
      </c>
      <c r="D18" s="28"/>
    </row>
    <row r="19" spans="1:4" ht="15.75" thickBot="1" x14ac:dyDescent="0.3">
      <c r="A19" s="45">
        <v>43281</v>
      </c>
      <c r="B19" t="s">
        <v>8</v>
      </c>
      <c r="C19" s="41">
        <v>87900207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608267966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F68F-FE77-4281-AAC2-43637B9F47A9}">
  <sheetPr codeName="Sheet24"/>
  <dimension ref="A1:D23"/>
  <sheetViews>
    <sheetView workbookViewId="0">
      <selection activeCell="C5" sqref="C5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128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43191</v>
      </c>
      <c r="B5" t="s">
        <v>9</v>
      </c>
      <c r="C5" s="41">
        <v>407985608</v>
      </c>
      <c r="D5" s="28"/>
    </row>
    <row r="6" spans="1:4" x14ac:dyDescent="0.25">
      <c r="A6" s="45">
        <v>43191</v>
      </c>
      <c r="B6" t="s">
        <v>10</v>
      </c>
      <c r="C6" s="41">
        <v>7571136</v>
      </c>
      <c r="D6" s="28"/>
    </row>
    <row r="7" spans="1:4" x14ac:dyDescent="0.25">
      <c r="A7" s="45">
        <v>43191</v>
      </c>
      <c r="B7" t="s">
        <v>8</v>
      </c>
      <c r="C7" s="41">
        <v>87650207</v>
      </c>
    </row>
    <row r="8" spans="1:4" x14ac:dyDescent="0.25">
      <c r="C8" s="44" t="s">
        <v>49</v>
      </c>
      <c r="D8" s="28">
        <v>503206951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66881824</v>
      </c>
      <c r="D10" s="28"/>
    </row>
    <row r="11" spans="1:4" x14ac:dyDescent="0.25">
      <c r="B11" t="s">
        <v>30</v>
      </c>
      <c r="C11" s="28">
        <v>19000</v>
      </c>
      <c r="D11" s="28"/>
    </row>
    <row r="12" spans="1:4" x14ac:dyDescent="0.25">
      <c r="B12" t="s">
        <v>32</v>
      </c>
      <c r="C12" s="28">
        <v>2460000</v>
      </c>
      <c r="D12" s="28"/>
    </row>
    <row r="13" spans="1:4" x14ac:dyDescent="0.25">
      <c r="C13" s="44" t="s">
        <v>49</v>
      </c>
      <c r="D13" s="46">
        <v>69360824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43281</v>
      </c>
      <c r="B17" t="s">
        <v>9</v>
      </c>
      <c r="C17" s="41">
        <v>476886432</v>
      </c>
      <c r="D17" s="28"/>
    </row>
    <row r="18" spans="1:4" x14ac:dyDescent="0.25">
      <c r="A18" s="45">
        <v>43281</v>
      </c>
      <c r="B18" t="s">
        <v>10</v>
      </c>
      <c r="C18" s="41">
        <v>7781136</v>
      </c>
      <c r="D18" s="28"/>
    </row>
    <row r="19" spans="1:4" ht="15.75" thickBot="1" x14ac:dyDescent="0.3">
      <c r="A19" s="45">
        <v>43281</v>
      </c>
      <c r="B19" t="s">
        <v>8</v>
      </c>
      <c r="C19" s="41">
        <v>87900207</v>
      </c>
      <c r="D19" s="28"/>
    </row>
    <row r="20" spans="1:4" ht="15.75" thickTop="1" x14ac:dyDescent="0.25">
      <c r="A20" s="35"/>
      <c r="B20" s="37"/>
      <c r="C20" s="39" t="s">
        <v>52</v>
      </c>
      <c r="D20" s="40">
        <v>572567775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6DC6-1E61-49B7-8349-FBD114C6DF4C}">
  <sheetPr codeName="Sheet23"/>
  <dimension ref="A1:D23"/>
  <sheetViews>
    <sheetView workbookViewId="0">
      <selection activeCell="A3" sqref="A3:D3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127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43101</v>
      </c>
      <c r="B5" t="s">
        <v>9</v>
      </c>
      <c r="C5" s="41">
        <v>376506673</v>
      </c>
      <c r="D5" s="28"/>
    </row>
    <row r="6" spans="1:4" x14ac:dyDescent="0.25">
      <c r="A6" s="45">
        <v>43101</v>
      </c>
      <c r="B6" t="s">
        <v>10</v>
      </c>
      <c r="C6" s="41">
        <v>7571136</v>
      </c>
      <c r="D6" s="28"/>
    </row>
    <row r="7" spans="1:4" x14ac:dyDescent="0.25">
      <c r="A7" s="45">
        <v>43101</v>
      </c>
      <c r="B7" t="s">
        <v>8</v>
      </c>
      <c r="C7" s="41">
        <v>87650207</v>
      </c>
    </row>
    <row r="8" spans="1:4" x14ac:dyDescent="0.25">
      <c r="C8" s="44" t="s">
        <v>49</v>
      </c>
      <c r="D8" s="28">
        <v>471728016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66881824</v>
      </c>
      <c r="D10" s="28"/>
    </row>
    <row r="11" spans="1:4" x14ac:dyDescent="0.25">
      <c r="B11" t="s">
        <v>30</v>
      </c>
      <c r="C11" s="28">
        <v>19000</v>
      </c>
      <c r="D11" s="28"/>
    </row>
    <row r="12" spans="1:4" x14ac:dyDescent="0.25">
      <c r="B12" t="s">
        <v>32</v>
      </c>
      <c r="C12" s="28">
        <v>2460000</v>
      </c>
      <c r="D12" s="28"/>
    </row>
    <row r="13" spans="1:4" x14ac:dyDescent="0.25">
      <c r="C13" s="44" t="s">
        <v>49</v>
      </c>
      <c r="D13" s="46">
        <v>69360824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43190</v>
      </c>
      <c r="B17" t="s">
        <v>9</v>
      </c>
      <c r="C17" s="41">
        <v>407985608</v>
      </c>
      <c r="D17" s="28"/>
    </row>
    <row r="18" spans="1:4" x14ac:dyDescent="0.25">
      <c r="A18" s="45">
        <v>43190</v>
      </c>
      <c r="B18" t="s">
        <v>10</v>
      </c>
      <c r="C18" s="41">
        <v>7781136</v>
      </c>
      <c r="D18" s="28"/>
    </row>
    <row r="19" spans="1:4" ht="15.75" thickBot="1" x14ac:dyDescent="0.3">
      <c r="A19" s="45">
        <v>43190</v>
      </c>
      <c r="B19" t="s">
        <v>8</v>
      </c>
      <c r="C19" s="41">
        <v>87650207</v>
      </c>
      <c r="D19" s="28"/>
    </row>
    <row r="20" spans="1:4" ht="15.75" thickTop="1" x14ac:dyDescent="0.25">
      <c r="A20" s="35"/>
      <c r="B20" s="37"/>
      <c r="C20" s="39" t="s">
        <v>52</v>
      </c>
      <c r="D20" s="40">
        <v>541088840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580E-72B0-41A6-98A3-21D8E9B01D23}">
  <sheetPr codeName="Sheet22"/>
  <dimension ref="A1:D23"/>
  <sheetViews>
    <sheetView workbookViewId="0">
      <selection activeCell="C28" sqref="C28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125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43009</v>
      </c>
      <c r="B5" t="s">
        <v>9</v>
      </c>
      <c r="C5" s="41">
        <v>397663928</v>
      </c>
      <c r="D5" s="28"/>
    </row>
    <row r="6" spans="1:4" x14ac:dyDescent="0.25">
      <c r="A6" s="45">
        <v>43009</v>
      </c>
      <c r="B6" t="s">
        <v>10</v>
      </c>
      <c r="C6" s="41">
        <v>7571136</v>
      </c>
      <c r="D6" s="28"/>
    </row>
    <row r="7" spans="1:4" x14ac:dyDescent="0.25">
      <c r="A7" s="45">
        <v>43009</v>
      </c>
      <c r="B7" t="s">
        <v>8</v>
      </c>
      <c r="C7" s="41">
        <v>87650207</v>
      </c>
    </row>
    <row r="8" spans="1:4" x14ac:dyDescent="0.25">
      <c r="C8" s="44" t="s">
        <v>49</v>
      </c>
      <c r="D8" s="28">
        <f>SUM(C5:C7)</f>
        <v>492885271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3880500</v>
      </c>
      <c r="D10" s="28"/>
    </row>
    <row r="11" spans="1:4" x14ac:dyDescent="0.25">
      <c r="B11" t="s">
        <v>30</v>
      </c>
      <c r="C11" s="28">
        <v>0</v>
      </c>
      <c r="D11" s="28"/>
    </row>
    <row r="12" spans="1:4" x14ac:dyDescent="0.25">
      <c r="B12" t="s">
        <v>32</v>
      </c>
      <c r="C12" s="28">
        <v>200000</v>
      </c>
      <c r="D12" s="28"/>
    </row>
    <row r="13" spans="1:4" x14ac:dyDescent="0.25">
      <c r="C13" s="44" t="s">
        <v>49</v>
      </c>
      <c r="D13" s="46">
        <v>4080500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43465</v>
      </c>
      <c r="B17" t="s">
        <v>9</v>
      </c>
      <c r="C17" s="41">
        <v>401744428</v>
      </c>
      <c r="D17" s="28"/>
    </row>
    <row r="18" spans="1:4" x14ac:dyDescent="0.25">
      <c r="A18" s="45">
        <v>43100</v>
      </c>
      <c r="B18" t="s">
        <v>10</v>
      </c>
      <c r="C18" s="41">
        <v>7571136</v>
      </c>
      <c r="D18" s="28"/>
    </row>
    <row r="19" spans="1:4" ht="15.75" thickBot="1" x14ac:dyDescent="0.3">
      <c r="A19" s="45">
        <v>43100</v>
      </c>
      <c r="B19" t="s">
        <v>8</v>
      </c>
      <c r="C19" s="41">
        <v>87650207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SUM(D8:D13)</f>
        <v>496965771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BBB4-B3CA-496B-9AC3-3CF73A1D498B}"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tr">
        <f>[2]Sales!A1</f>
        <v>12th Fleet Quarterly Bank Report</v>
      </c>
      <c r="B1" s="196"/>
      <c r="C1" s="196"/>
      <c r="D1" s="196"/>
    </row>
    <row r="2" spans="1:4" ht="18" x14ac:dyDescent="0.25">
      <c r="A2" s="189" t="s">
        <v>126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f>[2]Balances!A7</f>
        <v>42917</v>
      </c>
      <c r="B5" t="s">
        <v>9</v>
      </c>
      <c r="C5" s="41">
        <v>376506673</v>
      </c>
      <c r="D5" s="28"/>
    </row>
    <row r="6" spans="1:4" x14ac:dyDescent="0.25">
      <c r="A6" s="45">
        <f>[2]Balances!A8</f>
        <v>42917</v>
      </c>
      <c r="B6" t="s">
        <v>10</v>
      </c>
      <c r="C6" s="41">
        <f>[2]Balances!C8</f>
        <v>7571136</v>
      </c>
      <c r="D6" s="28"/>
    </row>
    <row r="7" spans="1:4" x14ac:dyDescent="0.25">
      <c r="A7" s="45">
        <f>[2]Balances!A9</f>
        <v>42917</v>
      </c>
      <c r="B7" t="s">
        <v>8</v>
      </c>
      <c r="C7" s="41">
        <f>[2]Balances!C9</f>
        <v>87595684</v>
      </c>
    </row>
    <row r="8" spans="1:4" x14ac:dyDescent="0.25">
      <c r="C8" s="44" t="s">
        <v>49</v>
      </c>
      <c r="D8" s="28">
        <f>SUM(C5:C7)</f>
        <v>471673493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f>[2]Sales!B7</f>
        <v>10484118</v>
      </c>
      <c r="D10" s="28"/>
    </row>
    <row r="11" spans="1:4" x14ac:dyDescent="0.25">
      <c r="B11" t="s">
        <v>30</v>
      </c>
      <c r="C11" s="28">
        <f>[2]Recycling!F8</f>
        <v>82441</v>
      </c>
      <c r="D11" s="28"/>
    </row>
    <row r="12" spans="1:4" x14ac:dyDescent="0.25">
      <c r="B12" t="s">
        <v>32</v>
      </c>
      <c r="C12" s="28">
        <f>'[2]EC Trans.'!E8</f>
        <v>0</v>
      </c>
      <c r="D12" s="28"/>
    </row>
    <row r="13" spans="1:4" x14ac:dyDescent="0.25">
      <c r="C13" s="44" t="s">
        <v>49</v>
      </c>
      <c r="D13" s="46">
        <f>SUM(C10:C12)</f>
        <v>10566559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f>'[2]EC Trans.'!F8</f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f>[2]Balances!A24</f>
        <v>43008</v>
      </c>
      <c r="B17" t="s">
        <v>9</v>
      </c>
      <c r="C17" s="41">
        <f>[2]Balances!C24</f>
        <v>397663928</v>
      </c>
      <c r="D17" s="28"/>
    </row>
    <row r="18" spans="1:4" x14ac:dyDescent="0.25">
      <c r="A18" s="45">
        <f>[2]Balances!A25</f>
        <v>43008</v>
      </c>
      <c r="B18" t="s">
        <v>10</v>
      </c>
      <c r="C18" s="41">
        <f>[2]Balances!C25</f>
        <v>7571136</v>
      </c>
      <c r="D18" s="28"/>
    </row>
    <row r="19" spans="1:4" ht="15.75" thickBot="1" x14ac:dyDescent="0.3">
      <c r="A19" s="45">
        <f>[2]Balances!A26</f>
        <v>43008</v>
      </c>
      <c r="B19" t="s">
        <v>8</v>
      </c>
      <c r="C19" s="41">
        <f>[2]Balances!C26</f>
        <v>87650207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482240052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/>
  <dimension ref="A1:D23"/>
  <sheetViews>
    <sheetView workbookViewId="0">
      <selection activeCell="D8" sqref="D8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124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42826</v>
      </c>
      <c r="B5" t="s">
        <v>9</v>
      </c>
      <c r="C5" s="41">
        <v>376506673</v>
      </c>
      <c r="D5" s="28"/>
    </row>
    <row r="6" spans="1:4" x14ac:dyDescent="0.25">
      <c r="A6" s="45">
        <v>42826</v>
      </c>
      <c r="B6" t="s">
        <v>10</v>
      </c>
      <c r="C6" s="41">
        <v>7571136</v>
      </c>
      <c r="D6" s="28"/>
    </row>
    <row r="7" spans="1:4" x14ac:dyDescent="0.25">
      <c r="A7" s="45">
        <v>42826</v>
      </c>
      <c r="B7" t="s">
        <v>8</v>
      </c>
      <c r="C7" s="41">
        <v>87362582</v>
      </c>
    </row>
    <row r="8" spans="1:4" x14ac:dyDescent="0.25">
      <c r="C8" s="44" t="s">
        <v>49</v>
      </c>
      <c r="D8" s="28">
        <v>471440391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6648500</v>
      </c>
      <c r="D10" s="28"/>
    </row>
    <row r="11" spans="1:4" x14ac:dyDescent="0.25">
      <c r="B11" t="s">
        <v>30</v>
      </c>
      <c r="C11" s="28">
        <v>106730</v>
      </c>
      <c r="D11" s="28"/>
    </row>
    <row r="12" spans="1:4" x14ac:dyDescent="0.25">
      <c r="B12" t="s">
        <v>32</v>
      </c>
      <c r="C12" s="28">
        <v>233102</v>
      </c>
      <c r="D12" s="28"/>
    </row>
    <row r="13" spans="1:4" x14ac:dyDescent="0.25">
      <c r="C13" s="44" t="s">
        <v>49</v>
      </c>
      <c r="D13" s="46">
        <v>6988332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42916</v>
      </c>
      <c r="B17" t="s">
        <v>9</v>
      </c>
      <c r="C17" s="41">
        <v>387151892</v>
      </c>
      <c r="D17" s="28"/>
    </row>
    <row r="18" spans="1:4" x14ac:dyDescent="0.25">
      <c r="A18" s="45">
        <v>42916</v>
      </c>
      <c r="B18" t="s">
        <v>10</v>
      </c>
      <c r="C18" s="41">
        <v>7571136</v>
      </c>
      <c r="D18" s="28"/>
    </row>
    <row r="19" spans="1:4" ht="15.75" thickBot="1" x14ac:dyDescent="0.3">
      <c r="A19" s="45">
        <v>42916</v>
      </c>
      <c r="B19" t="s">
        <v>8</v>
      </c>
      <c r="C19" s="41">
        <v>87595684</v>
      </c>
      <c r="D19" s="28"/>
    </row>
    <row r="20" spans="1:4" ht="15.75" thickTop="1" x14ac:dyDescent="0.25">
      <c r="A20" s="35"/>
      <c r="B20" s="37"/>
      <c r="C20" s="39" t="s">
        <v>52</v>
      </c>
      <c r="D20" s="40">
        <v>478428723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0"/>
  <dimension ref="A1:D23"/>
  <sheetViews>
    <sheetView workbookViewId="0">
      <selection sqref="A1:D20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123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42736</v>
      </c>
      <c r="B5" t="s">
        <v>9</v>
      </c>
      <c r="C5" s="41">
        <v>376506673</v>
      </c>
      <c r="D5" s="28"/>
    </row>
    <row r="6" spans="1:4" x14ac:dyDescent="0.25">
      <c r="A6" s="45">
        <v>42736</v>
      </c>
      <c r="B6" t="s">
        <v>10</v>
      </c>
      <c r="C6" s="41">
        <v>7521136</v>
      </c>
      <c r="D6" s="28"/>
    </row>
    <row r="7" spans="1:4" x14ac:dyDescent="0.25">
      <c r="A7" s="45">
        <v>42736</v>
      </c>
      <c r="B7" t="s">
        <v>8</v>
      </c>
      <c r="C7" s="41">
        <v>75362582</v>
      </c>
    </row>
    <row r="8" spans="1:4" x14ac:dyDescent="0.25">
      <c r="C8" s="44" t="s">
        <v>49</v>
      </c>
      <c r="D8" s="28">
        <v>459390391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1092000</v>
      </c>
      <c r="D10" s="28"/>
    </row>
    <row r="11" spans="1:4" x14ac:dyDescent="0.25">
      <c r="B11" t="s">
        <v>30</v>
      </c>
      <c r="C11" s="28">
        <v>20063</v>
      </c>
      <c r="D11" s="28"/>
    </row>
    <row r="12" spans="1:4" x14ac:dyDescent="0.25">
      <c r="B12" t="s">
        <v>32</v>
      </c>
      <c r="C12" s="28">
        <v>13679976</v>
      </c>
      <c r="D12" s="28"/>
    </row>
    <row r="13" spans="1:4" x14ac:dyDescent="0.25">
      <c r="C13" s="44" t="s">
        <v>49</v>
      </c>
      <c r="D13" s="46">
        <v>14792039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42825</v>
      </c>
      <c r="B17" t="s">
        <v>9</v>
      </c>
      <c r="C17" s="41">
        <v>380416725</v>
      </c>
      <c r="D17" s="28"/>
    </row>
    <row r="18" spans="1:4" x14ac:dyDescent="0.25">
      <c r="A18" s="45">
        <v>42825</v>
      </c>
      <c r="B18" t="s">
        <v>10</v>
      </c>
      <c r="C18" s="41">
        <v>7571136</v>
      </c>
      <c r="D18" s="28"/>
    </row>
    <row r="19" spans="1:4" ht="15.75" thickBot="1" x14ac:dyDescent="0.3">
      <c r="A19" s="45">
        <v>42825</v>
      </c>
      <c r="B19" t="s">
        <v>8</v>
      </c>
      <c r="C19" s="41">
        <v>87362582</v>
      </c>
      <c r="D19" s="28"/>
    </row>
    <row r="20" spans="1:4" ht="15.75" thickTop="1" x14ac:dyDescent="0.25">
      <c r="A20" s="35"/>
      <c r="B20" s="37"/>
      <c r="C20" s="39" t="s">
        <v>52</v>
      </c>
      <c r="D20" s="40">
        <v>474182430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D23"/>
  <sheetViews>
    <sheetView workbookViewId="0">
      <selection activeCell="F24" sqref="F24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122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42644</v>
      </c>
      <c r="B5" t="s">
        <v>9</v>
      </c>
      <c r="C5" s="41">
        <v>376506673</v>
      </c>
      <c r="D5" s="28"/>
    </row>
    <row r="6" spans="1:4" x14ac:dyDescent="0.25">
      <c r="A6" s="45">
        <v>42644</v>
      </c>
      <c r="B6" t="s">
        <v>10</v>
      </c>
      <c r="C6" s="41">
        <v>7521136</v>
      </c>
      <c r="D6" s="28"/>
    </row>
    <row r="7" spans="1:4" x14ac:dyDescent="0.25">
      <c r="A7" s="45">
        <v>42644</v>
      </c>
      <c r="B7" t="s">
        <v>8</v>
      </c>
      <c r="C7" s="41">
        <v>64129620</v>
      </c>
    </row>
    <row r="8" spans="1:4" x14ac:dyDescent="0.25">
      <c r="C8" s="44" t="s">
        <v>49</v>
      </c>
      <c r="D8" s="28">
        <v>448157429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12040154</v>
      </c>
      <c r="D10" s="28"/>
    </row>
    <row r="11" spans="1:4" x14ac:dyDescent="0.25">
      <c r="B11" t="s">
        <v>30</v>
      </c>
      <c r="C11" s="28">
        <v>365925</v>
      </c>
      <c r="D11" s="28"/>
    </row>
    <row r="12" spans="1:4" x14ac:dyDescent="0.25">
      <c r="B12" t="s">
        <v>32</v>
      </c>
      <c r="C12" s="28">
        <v>14959</v>
      </c>
      <c r="D12" s="28"/>
    </row>
    <row r="13" spans="1:4" x14ac:dyDescent="0.25">
      <c r="C13" s="44" t="s">
        <v>49</v>
      </c>
      <c r="D13" s="46">
        <v>12421038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42735</v>
      </c>
      <c r="B17" t="s">
        <v>9</v>
      </c>
      <c r="C17" s="41">
        <v>377694749</v>
      </c>
      <c r="D17" s="28"/>
    </row>
    <row r="18" spans="1:4" x14ac:dyDescent="0.25">
      <c r="A18" s="45">
        <v>42735</v>
      </c>
      <c r="B18" t="s">
        <v>10</v>
      </c>
      <c r="C18" s="41">
        <v>7521136</v>
      </c>
      <c r="D18" s="28"/>
    </row>
    <row r="19" spans="1:4" ht="15.75" thickBot="1" x14ac:dyDescent="0.3">
      <c r="A19" s="45">
        <v>42735</v>
      </c>
      <c r="B19" t="s">
        <v>8</v>
      </c>
      <c r="C19" s="41">
        <v>75362582</v>
      </c>
      <c r="D19" s="28"/>
    </row>
    <row r="20" spans="1:4" ht="15.75" thickTop="1" x14ac:dyDescent="0.25">
      <c r="A20" s="35"/>
      <c r="B20" s="37"/>
      <c r="C20" s="39" t="s">
        <v>52</v>
      </c>
      <c r="D20" s="40">
        <v>460578467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120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42551</v>
      </c>
      <c r="B5" t="s">
        <v>9</v>
      </c>
      <c r="C5" s="41">
        <v>374165793</v>
      </c>
      <c r="D5" s="28"/>
    </row>
    <row r="6" spans="1:4" x14ac:dyDescent="0.25">
      <c r="A6" s="45">
        <v>42551</v>
      </c>
      <c r="B6" t="s">
        <v>10</v>
      </c>
      <c r="C6" s="41">
        <v>7521136</v>
      </c>
      <c r="D6" s="28"/>
    </row>
    <row r="7" spans="1:4" x14ac:dyDescent="0.25">
      <c r="A7" s="45">
        <v>42551</v>
      </c>
      <c r="B7" t="s">
        <v>8</v>
      </c>
      <c r="C7" s="41">
        <v>64129620</v>
      </c>
    </row>
    <row r="8" spans="1:4" x14ac:dyDescent="0.25">
      <c r="C8" s="44" t="s">
        <v>49</v>
      </c>
      <c r="D8" s="28">
        <v>445816549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2190880</v>
      </c>
      <c r="D10" s="28"/>
    </row>
    <row r="11" spans="1:4" x14ac:dyDescent="0.25">
      <c r="B11" t="s">
        <v>30</v>
      </c>
      <c r="C11" s="28">
        <v>20061</v>
      </c>
      <c r="D11" s="28"/>
    </row>
    <row r="12" spans="1:4" x14ac:dyDescent="0.25">
      <c r="B12" t="s">
        <v>32</v>
      </c>
      <c r="C12" s="28">
        <v>150000</v>
      </c>
      <c r="D12" s="28"/>
    </row>
    <row r="13" spans="1:4" x14ac:dyDescent="0.25">
      <c r="C13" s="44" t="s">
        <v>49</v>
      </c>
      <c r="D13" s="46">
        <v>2360941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42651</v>
      </c>
      <c r="B17" t="s">
        <v>9</v>
      </c>
      <c r="C17" s="41">
        <v>376506673</v>
      </c>
      <c r="D17" s="28"/>
    </row>
    <row r="18" spans="1:4" x14ac:dyDescent="0.25">
      <c r="A18" s="45">
        <v>42644</v>
      </c>
      <c r="B18" t="s">
        <v>10</v>
      </c>
      <c r="C18" s="41">
        <v>7521136</v>
      </c>
      <c r="D18" s="28"/>
    </row>
    <row r="19" spans="1:4" ht="15.75" thickBot="1" x14ac:dyDescent="0.3">
      <c r="A19" s="45">
        <v>42644</v>
      </c>
      <c r="B19" t="s">
        <v>8</v>
      </c>
      <c r="C19" s="41">
        <v>64129620</v>
      </c>
      <c r="D19" s="28"/>
    </row>
    <row r="20" spans="1:4" ht="15.75" thickTop="1" x14ac:dyDescent="0.25">
      <c r="A20" s="35"/>
      <c r="B20" s="37"/>
      <c r="C20" s="39" t="s">
        <v>52</v>
      </c>
      <c r="D20" s="40">
        <v>448177490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M557"/>
  <sheetViews>
    <sheetView workbookViewId="0">
      <pane ySplit="15" topLeftCell="A16" activePane="bottomLeft" state="frozenSplit"/>
      <selection pane="bottomLeft" activeCell="C20" sqref="C20"/>
    </sheetView>
  </sheetViews>
  <sheetFormatPr defaultRowHeight="15" x14ac:dyDescent="0.25"/>
  <cols>
    <col min="1" max="1" width="4.28515625" style="6" customWidth="1"/>
    <col min="2" max="2" width="11.5703125" bestFit="1" customWidth="1"/>
    <col min="3" max="3" width="5.42578125" style="3" customWidth="1"/>
    <col min="4" max="4" width="9.7109375" customWidth="1"/>
    <col min="5" max="5" width="10.42578125" customWidth="1"/>
    <col min="6" max="6" width="12.140625" customWidth="1"/>
    <col min="7" max="7" width="10.7109375" customWidth="1"/>
    <col min="8" max="8" width="10.140625" customWidth="1"/>
    <col min="9" max="9" width="11.5703125" customWidth="1"/>
  </cols>
  <sheetData>
    <row r="1" spans="1:13" ht="22.5" x14ac:dyDescent="0.3">
      <c r="A1" s="15" t="str">
        <f>Sales!A1</f>
        <v>12th Fleet Quarterly Bank Report</v>
      </c>
      <c r="C1" s="4"/>
      <c r="D1" s="3"/>
    </row>
    <row r="2" spans="1:13" ht="18" x14ac:dyDescent="0.25">
      <c r="A2" s="189" t="str">
        <f>Sales!A2</f>
        <v>1st  Quarter - January to March 2020</v>
      </c>
      <c r="B2" s="189"/>
      <c r="C2" s="189"/>
      <c r="D2" s="189"/>
      <c r="E2" s="189"/>
      <c r="F2" s="189"/>
      <c r="G2" s="189"/>
      <c r="H2" s="21"/>
    </row>
    <row r="3" spans="1:13" ht="20.25" thickBot="1" x14ac:dyDescent="0.35">
      <c r="A3" s="186" t="s">
        <v>18</v>
      </c>
      <c r="B3" s="186"/>
      <c r="C3" s="186"/>
      <c r="D3" s="186"/>
      <c r="E3" s="186"/>
      <c r="F3" s="186"/>
      <c r="G3" s="186"/>
      <c r="M3" s="28"/>
    </row>
    <row r="4" spans="1:13" ht="14.25" customHeight="1" thickTop="1" thickBot="1" x14ac:dyDescent="0.3">
      <c r="A4"/>
      <c r="C4" s="6"/>
      <c r="D4" s="3"/>
    </row>
    <row r="5" spans="1:13" ht="14.25" customHeight="1" x14ac:dyDescent="0.25">
      <c r="D5" s="16" t="s">
        <v>31</v>
      </c>
      <c r="E5" s="23"/>
      <c r="F5" s="22"/>
    </row>
    <row r="6" spans="1:13" ht="14.25" customHeight="1" x14ac:dyDescent="0.25">
      <c r="D6" s="190" t="s">
        <v>16</v>
      </c>
      <c r="E6" s="191"/>
      <c r="F6" s="24">
        <f>SUM(H:H)+F11</f>
        <v>195548</v>
      </c>
    </row>
    <row r="7" spans="1:13" ht="14.25" customHeight="1" x14ac:dyDescent="0.25">
      <c r="D7" s="190" t="s">
        <v>8</v>
      </c>
      <c r="E7" s="191"/>
      <c r="F7" s="24">
        <f>SUM(I:I)+F12</f>
        <v>0</v>
      </c>
    </row>
    <row r="8" spans="1:13" ht="14.25" customHeight="1" thickBot="1" x14ac:dyDescent="0.3">
      <c r="D8" s="192" t="s">
        <v>6</v>
      </c>
      <c r="E8" s="193"/>
      <c r="F8" s="25">
        <f>SUM(F6:F7)</f>
        <v>195548</v>
      </c>
    </row>
    <row r="9" spans="1:13" ht="14.25" customHeight="1" thickBot="1" x14ac:dyDescent="0.3">
      <c r="A9"/>
      <c r="C9" s="6"/>
      <c r="D9" s="3"/>
    </row>
    <row r="10" spans="1:13" ht="17.25" customHeight="1" x14ac:dyDescent="0.25">
      <c r="C10" s="6"/>
      <c r="E10" s="187" t="s">
        <v>17</v>
      </c>
      <c r="F10" s="188"/>
    </row>
    <row r="11" spans="1:13" x14ac:dyDescent="0.25">
      <c r="C11" s="5"/>
      <c r="E11" s="9" t="s">
        <v>16</v>
      </c>
      <c r="F11" s="8">
        <f>SUM(F16:F1522)</f>
        <v>0</v>
      </c>
    </row>
    <row r="12" spans="1:13" ht="15.75" thickBot="1" x14ac:dyDescent="0.3">
      <c r="C12" s="6"/>
      <c r="E12" s="10" t="s">
        <v>8</v>
      </c>
      <c r="F12" s="27">
        <f>SUM(G16:G1522)</f>
        <v>0</v>
      </c>
    </row>
    <row r="13" spans="1:13" x14ac:dyDescent="0.25">
      <c r="D13" s="11"/>
      <c r="E13" s="11"/>
      <c r="F13" s="12"/>
      <c r="G13" s="13"/>
    </row>
    <row r="14" spans="1:13" x14ac:dyDescent="0.25">
      <c r="A14" s="18"/>
      <c r="B14" s="17"/>
      <c r="C14" s="19"/>
      <c r="D14" s="17" t="s">
        <v>4</v>
      </c>
      <c r="E14" s="17" t="s">
        <v>4</v>
      </c>
      <c r="F14" s="17" t="s">
        <v>15</v>
      </c>
      <c r="G14" s="17" t="s">
        <v>8</v>
      </c>
      <c r="H14" s="17" t="s">
        <v>15</v>
      </c>
      <c r="I14" s="17" t="s">
        <v>8</v>
      </c>
    </row>
    <row r="15" spans="1:13" ht="15.75" thickBot="1" x14ac:dyDescent="0.3">
      <c r="A15" s="18" t="s">
        <v>8</v>
      </c>
      <c r="B15" s="17" t="s">
        <v>5</v>
      </c>
      <c r="C15" s="19" t="s">
        <v>24</v>
      </c>
      <c r="D15" s="20" t="s">
        <v>23</v>
      </c>
      <c r="E15" s="17" t="s">
        <v>3</v>
      </c>
      <c r="F15" s="17" t="s">
        <v>14</v>
      </c>
      <c r="G15" s="17" t="s">
        <v>14</v>
      </c>
      <c r="H15" s="17" t="s">
        <v>3</v>
      </c>
      <c r="I15" s="17" t="s">
        <v>3</v>
      </c>
    </row>
    <row r="16" spans="1:13" ht="16.5" thickTop="1" thickBot="1" x14ac:dyDescent="0.3">
      <c r="A16" s="7"/>
      <c r="B16" s="28">
        <v>97678</v>
      </c>
      <c r="C16" s="7" t="s">
        <v>147</v>
      </c>
      <c r="D16" s="1">
        <v>43848</v>
      </c>
      <c r="E16" s="1">
        <v>43858</v>
      </c>
      <c r="F16" s="28" t="str">
        <f t="shared" ref="F16:F45" si="0">IF(AND(ISBLANK($C16),ISBLANK($A16),NOT(ISBLANK($B16))),$B16,"")</f>
        <v/>
      </c>
      <c r="G16" s="28" t="str">
        <f t="shared" ref="G16:G44" si="1">IF(AND(ISBLANK($C16),$A16="X",NOT(ISBLANK($B16))),$B16,"")</f>
        <v/>
      </c>
      <c r="H16" s="28">
        <f t="shared" ref="H16:H44" si="2">IF(AND($C16="D",ISBLANK($A16),NOT(ISBLANK($B16))),$B16,"")</f>
        <v>97678</v>
      </c>
      <c r="I16" s="28" t="str">
        <f t="shared" ref="I16:I44" si="3">IF(AND($C16="D",$A16="X",NOT(ISBLANK($B16))),$B16,"")</f>
        <v/>
      </c>
    </row>
    <row r="17" spans="1:9" ht="16.5" thickTop="1" thickBot="1" x14ac:dyDescent="0.3">
      <c r="A17" s="7"/>
      <c r="B17" s="28">
        <v>9334</v>
      </c>
      <c r="C17" s="7" t="s">
        <v>147</v>
      </c>
      <c r="D17" s="1">
        <v>43858</v>
      </c>
      <c r="E17" s="1">
        <v>43858</v>
      </c>
      <c r="F17" s="28" t="str">
        <f t="shared" si="0"/>
        <v/>
      </c>
      <c r="G17" s="28" t="str">
        <f t="shared" si="1"/>
        <v/>
      </c>
      <c r="H17" s="28">
        <f t="shared" si="2"/>
        <v>9334</v>
      </c>
      <c r="I17" s="28" t="str">
        <f t="shared" si="3"/>
        <v/>
      </c>
    </row>
    <row r="18" spans="1:9" ht="16.5" thickTop="1" thickBot="1" x14ac:dyDescent="0.3">
      <c r="A18" s="7"/>
      <c r="B18" s="28">
        <v>85636</v>
      </c>
      <c r="C18" s="7" t="s">
        <v>147</v>
      </c>
      <c r="D18" s="1">
        <v>43876</v>
      </c>
      <c r="E18" s="1">
        <v>43876</v>
      </c>
      <c r="F18" s="28" t="str">
        <f t="shared" si="0"/>
        <v/>
      </c>
      <c r="G18" s="28" t="str">
        <f t="shared" si="1"/>
        <v/>
      </c>
      <c r="H18" s="28">
        <f t="shared" si="2"/>
        <v>85636</v>
      </c>
      <c r="I18" s="28" t="str">
        <f t="shared" si="3"/>
        <v/>
      </c>
    </row>
    <row r="19" spans="1:9" ht="16.5" thickTop="1" thickBot="1" x14ac:dyDescent="0.3">
      <c r="A19" s="7"/>
      <c r="B19" s="28">
        <v>2900</v>
      </c>
      <c r="C19" s="7" t="s">
        <v>147</v>
      </c>
      <c r="D19" s="1">
        <v>43883</v>
      </c>
      <c r="E19" s="1">
        <v>43883</v>
      </c>
      <c r="F19" s="28" t="str">
        <f t="shared" si="0"/>
        <v/>
      </c>
      <c r="G19" s="28" t="str">
        <f t="shared" si="1"/>
        <v/>
      </c>
      <c r="H19" s="28">
        <f t="shared" si="2"/>
        <v>2900</v>
      </c>
      <c r="I19" s="28" t="str">
        <f t="shared" si="3"/>
        <v/>
      </c>
    </row>
    <row r="20" spans="1:9" ht="16.5" thickTop="1" thickBot="1" x14ac:dyDescent="0.3">
      <c r="A20" s="7"/>
      <c r="B20" s="28"/>
      <c r="C20" s="7"/>
      <c r="D20" s="1"/>
      <c r="E20" s="1"/>
      <c r="F20" s="28" t="str">
        <f t="shared" si="0"/>
        <v/>
      </c>
      <c r="G20" s="28" t="str">
        <f t="shared" si="1"/>
        <v/>
      </c>
      <c r="H20" s="28" t="str">
        <f t="shared" si="2"/>
        <v/>
      </c>
      <c r="I20" s="28" t="str">
        <f t="shared" si="3"/>
        <v/>
      </c>
    </row>
    <row r="21" spans="1:9" ht="16.5" thickTop="1" thickBot="1" x14ac:dyDescent="0.3">
      <c r="A21" s="7"/>
      <c r="B21" s="28"/>
      <c r="C21" s="7"/>
      <c r="D21" s="1"/>
      <c r="E21" s="1"/>
      <c r="F21" s="28" t="str">
        <f t="shared" si="0"/>
        <v/>
      </c>
      <c r="G21" s="28" t="str">
        <f t="shared" si="1"/>
        <v/>
      </c>
      <c r="H21" s="28" t="str">
        <f t="shared" si="2"/>
        <v/>
      </c>
      <c r="I21" s="28" t="str">
        <f t="shared" si="3"/>
        <v/>
      </c>
    </row>
    <row r="22" spans="1:9" ht="16.5" thickTop="1" thickBot="1" x14ac:dyDescent="0.3">
      <c r="A22" s="7"/>
      <c r="B22" s="28"/>
      <c r="C22" s="7"/>
      <c r="D22" s="1"/>
      <c r="E22" s="1"/>
      <c r="F22" s="28" t="str">
        <f t="shared" si="0"/>
        <v/>
      </c>
      <c r="G22" s="28" t="str">
        <f t="shared" si="1"/>
        <v/>
      </c>
      <c r="H22" s="28" t="str">
        <f t="shared" si="2"/>
        <v/>
      </c>
      <c r="I22" s="28" t="str">
        <f t="shared" si="3"/>
        <v/>
      </c>
    </row>
    <row r="23" spans="1:9" ht="16.5" thickTop="1" thickBot="1" x14ac:dyDescent="0.3">
      <c r="A23" s="7"/>
      <c r="B23" s="28"/>
      <c r="C23" s="7"/>
      <c r="D23" s="1"/>
      <c r="E23" s="1"/>
      <c r="F23" s="28" t="str">
        <f t="shared" si="0"/>
        <v/>
      </c>
      <c r="G23" s="28" t="str">
        <f t="shared" si="1"/>
        <v/>
      </c>
      <c r="H23" s="28" t="str">
        <f t="shared" si="2"/>
        <v/>
      </c>
      <c r="I23" s="28" t="str">
        <f t="shared" si="3"/>
        <v/>
      </c>
    </row>
    <row r="24" spans="1:9" ht="16.5" thickTop="1" thickBot="1" x14ac:dyDescent="0.3">
      <c r="A24" s="7"/>
      <c r="B24" s="28"/>
      <c r="C24" s="7"/>
      <c r="D24" s="1"/>
      <c r="E24" s="1"/>
      <c r="F24" s="28" t="str">
        <f t="shared" si="0"/>
        <v/>
      </c>
      <c r="G24" s="28" t="str">
        <f t="shared" si="1"/>
        <v/>
      </c>
      <c r="H24" s="28" t="str">
        <f t="shared" si="2"/>
        <v/>
      </c>
      <c r="I24" s="28" t="str">
        <f t="shared" si="3"/>
        <v/>
      </c>
    </row>
    <row r="25" spans="1:9" ht="16.5" thickTop="1" thickBot="1" x14ac:dyDescent="0.3">
      <c r="A25" s="7"/>
      <c r="B25" s="28"/>
      <c r="C25" s="7"/>
      <c r="D25" s="1"/>
      <c r="E25" s="1"/>
      <c r="F25" s="28" t="str">
        <f t="shared" si="0"/>
        <v/>
      </c>
      <c r="G25" s="28" t="str">
        <f t="shared" si="1"/>
        <v/>
      </c>
      <c r="H25" s="28" t="str">
        <f t="shared" si="2"/>
        <v/>
      </c>
      <c r="I25" s="28" t="str">
        <f t="shared" si="3"/>
        <v/>
      </c>
    </row>
    <row r="26" spans="1:9" ht="16.5" thickTop="1" thickBot="1" x14ac:dyDescent="0.3">
      <c r="A26" s="7"/>
      <c r="B26" s="28"/>
      <c r="C26" s="7"/>
      <c r="D26" s="1"/>
      <c r="E26" s="1"/>
      <c r="F26" s="28" t="str">
        <f t="shared" si="0"/>
        <v/>
      </c>
      <c r="G26" s="28" t="str">
        <f t="shared" si="1"/>
        <v/>
      </c>
      <c r="H26" s="28" t="str">
        <f t="shared" si="2"/>
        <v/>
      </c>
      <c r="I26" s="28" t="str">
        <f t="shared" si="3"/>
        <v/>
      </c>
    </row>
    <row r="27" spans="1:9" ht="16.5" thickTop="1" thickBot="1" x14ac:dyDescent="0.3">
      <c r="A27" s="7"/>
      <c r="B27" s="28"/>
      <c r="C27" s="7"/>
      <c r="D27" s="1"/>
      <c r="E27" s="1"/>
      <c r="F27" s="28" t="str">
        <f t="shared" si="0"/>
        <v/>
      </c>
      <c r="G27" s="28" t="str">
        <f t="shared" si="1"/>
        <v/>
      </c>
      <c r="H27" s="28" t="str">
        <f t="shared" si="2"/>
        <v/>
      </c>
      <c r="I27" s="28" t="str">
        <f t="shared" si="3"/>
        <v/>
      </c>
    </row>
    <row r="28" spans="1:9" ht="16.5" thickTop="1" thickBot="1" x14ac:dyDescent="0.3">
      <c r="A28" s="7"/>
      <c r="B28" s="28"/>
      <c r="C28" s="7"/>
      <c r="D28" s="1"/>
      <c r="E28" s="1"/>
      <c r="F28" s="28" t="str">
        <f t="shared" si="0"/>
        <v/>
      </c>
      <c r="G28" s="28" t="str">
        <f t="shared" si="1"/>
        <v/>
      </c>
      <c r="H28" s="28" t="str">
        <f t="shared" si="2"/>
        <v/>
      </c>
      <c r="I28" s="28" t="str">
        <f t="shared" si="3"/>
        <v/>
      </c>
    </row>
    <row r="29" spans="1:9" ht="16.5" thickTop="1" thickBot="1" x14ac:dyDescent="0.3">
      <c r="A29" s="7"/>
      <c r="B29" s="28"/>
      <c r="C29" s="7"/>
      <c r="D29" s="1"/>
      <c r="E29" s="1"/>
      <c r="F29" s="28" t="str">
        <f t="shared" si="0"/>
        <v/>
      </c>
      <c r="G29" s="28" t="str">
        <f t="shared" si="1"/>
        <v/>
      </c>
      <c r="H29" s="28" t="str">
        <f t="shared" si="2"/>
        <v/>
      </c>
      <c r="I29" s="28" t="str">
        <f t="shared" si="3"/>
        <v/>
      </c>
    </row>
    <row r="30" spans="1:9" ht="16.5" thickTop="1" thickBot="1" x14ac:dyDescent="0.3">
      <c r="A30" s="7"/>
      <c r="B30" s="28"/>
      <c r="C30" s="7"/>
      <c r="D30" s="1"/>
      <c r="E30" s="1"/>
      <c r="F30" s="28" t="str">
        <f t="shared" si="0"/>
        <v/>
      </c>
      <c r="G30" s="28" t="str">
        <f t="shared" si="1"/>
        <v/>
      </c>
      <c r="H30" s="28" t="str">
        <f t="shared" si="2"/>
        <v/>
      </c>
      <c r="I30" s="28" t="str">
        <f t="shared" si="3"/>
        <v/>
      </c>
    </row>
    <row r="31" spans="1:9" ht="16.5" thickTop="1" thickBot="1" x14ac:dyDescent="0.3">
      <c r="A31" s="7"/>
      <c r="B31" s="28"/>
      <c r="C31" s="7"/>
      <c r="D31" s="1"/>
      <c r="E31" s="1"/>
      <c r="F31" s="28" t="str">
        <f t="shared" si="0"/>
        <v/>
      </c>
      <c r="G31" s="28" t="str">
        <f t="shared" si="1"/>
        <v/>
      </c>
      <c r="H31" s="28" t="str">
        <f t="shared" si="2"/>
        <v/>
      </c>
      <c r="I31" s="28" t="str">
        <f t="shared" si="3"/>
        <v/>
      </c>
    </row>
    <row r="32" spans="1:9" ht="16.5" thickTop="1" thickBot="1" x14ac:dyDescent="0.3">
      <c r="A32" s="7"/>
      <c r="B32" s="28"/>
      <c r="C32" s="7"/>
      <c r="D32" s="1"/>
      <c r="E32" s="1"/>
      <c r="F32" s="28" t="str">
        <f t="shared" si="0"/>
        <v/>
      </c>
      <c r="G32" s="28" t="str">
        <f t="shared" si="1"/>
        <v/>
      </c>
      <c r="H32" s="28" t="str">
        <f t="shared" si="2"/>
        <v/>
      </c>
      <c r="I32" s="28" t="str">
        <f t="shared" si="3"/>
        <v/>
      </c>
    </row>
    <row r="33" spans="1:9" ht="16.5" thickTop="1" thickBot="1" x14ac:dyDescent="0.3">
      <c r="A33" s="7"/>
      <c r="B33" s="28"/>
      <c r="C33" s="7"/>
      <c r="D33" s="1"/>
      <c r="E33" s="1"/>
      <c r="F33" s="28" t="str">
        <f t="shared" si="0"/>
        <v/>
      </c>
      <c r="G33" s="28" t="str">
        <f t="shared" si="1"/>
        <v/>
      </c>
      <c r="H33" s="28" t="str">
        <f t="shared" si="2"/>
        <v/>
      </c>
      <c r="I33" s="28" t="str">
        <f t="shared" si="3"/>
        <v/>
      </c>
    </row>
    <row r="34" spans="1:9" ht="16.5" thickTop="1" thickBot="1" x14ac:dyDescent="0.3">
      <c r="A34" s="7"/>
      <c r="B34" s="28"/>
      <c r="C34" s="7"/>
      <c r="D34" s="1"/>
      <c r="E34" s="1"/>
      <c r="F34" s="28" t="str">
        <f t="shared" si="0"/>
        <v/>
      </c>
      <c r="G34" s="28" t="str">
        <f t="shared" si="1"/>
        <v/>
      </c>
      <c r="H34" s="28" t="str">
        <f t="shared" si="2"/>
        <v/>
      </c>
      <c r="I34" s="28" t="str">
        <f t="shared" si="3"/>
        <v/>
      </c>
    </row>
    <row r="35" spans="1:9" ht="16.5" thickTop="1" thickBot="1" x14ac:dyDescent="0.3">
      <c r="A35" s="7"/>
      <c r="B35" s="28"/>
      <c r="C35" s="7"/>
      <c r="D35" s="1"/>
      <c r="E35" s="1"/>
      <c r="F35" s="28" t="str">
        <f t="shared" si="0"/>
        <v/>
      </c>
      <c r="G35" s="28" t="str">
        <f t="shared" si="1"/>
        <v/>
      </c>
      <c r="H35" s="28" t="str">
        <f t="shared" si="2"/>
        <v/>
      </c>
      <c r="I35" s="28" t="str">
        <f t="shared" si="3"/>
        <v/>
      </c>
    </row>
    <row r="36" spans="1:9" ht="16.5" thickTop="1" thickBot="1" x14ac:dyDescent="0.3">
      <c r="A36" s="7"/>
      <c r="B36" s="28"/>
      <c r="C36" s="7"/>
      <c r="D36" s="1"/>
      <c r="E36" s="1"/>
      <c r="F36" s="28" t="str">
        <f t="shared" si="0"/>
        <v/>
      </c>
      <c r="G36" s="28" t="str">
        <f t="shared" si="1"/>
        <v/>
      </c>
      <c r="H36" s="28" t="str">
        <f t="shared" si="2"/>
        <v/>
      </c>
      <c r="I36" s="28" t="str">
        <f t="shared" si="3"/>
        <v/>
      </c>
    </row>
    <row r="37" spans="1:9" ht="16.5" thickTop="1" thickBot="1" x14ac:dyDescent="0.3">
      <c r="A37" s="7"/>
      <c r="B37" s="28"/>
      <c r="C37" s="7"/>
      <c r="D37" s="1"/>
      <c r="E37" s="1"/>
      <c r="F37" s="28" t="str">
        <f t="shared" si="0"/>
        <v/>
      </c>
      <c r="G37" s="28" t="str">
        <f t="shared" si="1"/>
        <v/>
      </c>
      <c r="H37" s="28" t="str">
        <f t="shared" si="2"/>
        <v/>
      </c>
      <c r="I37" s="28" t="str">
        <f t="shared" si="3"/>
        <v/>
      </c>
    </row>
    <row r="38" spans="1:9" ht="16.5" thickTop="1" thickBot="1" x14ac:dyDescent="0.3">
      <c r="A38" s="7"/>
      <c r="B38" s="28"/>
      <c r="C38" s="7"/>
      <c r="D38" s="1"/>
      <c r="E38" s="1"/>
      <c r="F38" s="28" t="str">
        <f t="shared" si="0"/>
        <v/>
      </c>
      <c r="G38" s="28" t="str">
        <f t="shared" si="1"/>
        <v/>
      </c>
      <c r="H38" s="28" t="str">
        <f t="shared" si="2"/>
        <v/>
      </c>
      <c r="I38" s="28" t="str">
        <f t="shared" si="3"/>
        <v/>
      </c>
    </row>
    <row r="39" spans="1:9" ht="16.5" thickTop="1" thickBot="1" x14ac:dyDescent="0.3">
      <c r="A39" s="7"/>
      <c r="B39" s="28"/>
      <c r="C39" s="7"/>
      <c r="D39" s="1"/>
      <c r="E39" s="1"/>
      <c r="F39" s="28" t="str">
        <f t="shared" si="0"/>
        <v/>
      </c>
      <c r="G39" s="28" t="str">
        <f t="shared" si="1"/>
        <v/>
      </c>
      <c r="H39" s="28" t="str">
        <f t="shared" si="2"/>
        <v/>
      </c>
      <c r="I39" s="28" t="str">
        <f t="shared" si="3"/>
        <v/>
      </c>
    </row>
    <row r="40" spans="1:9" ht="16.5" thickTop="1" thickBot="1" x14ac:dyDescent="0.3">
      <c r="A40" s="7"/>
      <c r="B40" s="28"/>
      <c r="C40" s="7"/>
      <c r="D40" s="1"/>
      <c r="E40" s="1"/>
      <c r="F40" s="28" t="str">
        <f t="shared" si="0"/>
        <v/>
      </c>
      <c r="G40" s="28" t="str">
        <f t="shared" si="1"/>
        <v/>
      </c>
      <c r="H40" s="28" t="str">
        <f t="shared" si="2"/>
        <v/>
      </c>
      <c r="I40" s="28" t="str">
        <f t="shared" si="3"/>
        <v/>
      </c>
    </row>
    <row r="41" spans="1:9" ht="16.5" thickTop="1" thickBot="1" x14ac:dyDescent="0.3">
      <c r="A41" s="7"/>
      <c r="B41" s="28"/>
      <c r="C41" s="7"/>
      <c r="D41" s="1"/>
      <c r="E41" s="1"/>
      <c r="F41" s="28" t="str">
        <f t="shared" si="0"/>
        <v/>
      </c>
      <c r="G41" s="28" t="str">
        <f t="shared" si="1"/>
        <v/>
      </c>
      <c r="H41" s="28" t="str">
        <f t="shared" si="2"/>
        <v/>
      </c>
      <c r="I41" s="28" t="str">
        <f t="shared" si="3"/>
        <v/>
      </c>
    </row>
    <row r="42" spans="1:9" ht="16.5" thickTop="1" thickBot="1" x14ac:dyDescent="0.3">
      <c r="A42" s="7"/>
      <c r="B42" s="28"/>
      <c r="C42" s="7"/>
      <c r="D42" s="1"/>
      <c r="E42" s="1"/>
      <c r="F42" s="28" t="str">
        <f t="shared" si="0"/>
        <v/>
      </c>
      <c r="G42" s="28" t="str">
        <f t="shared" si="1"/>
        <v/>
      </c>
      <c r="H42" s="28" t="str">
        <f t="shared" si="2"/>
        <v/>
      </c>
      <c r="I42" s="28" t="str">
        <f t="shared" si="3"/>
        <v/>
      </c>
    </row>
    <row r="43" spans="1:9" ht="16.5" thickTop="1" thickBot="1" x14ac:dyDescent="0.3">
      <c r="A43" s="7"/>
      <c r="B43" s="28"/>
      <c r="C43" s="7"/>
      <c r="D43" s="1"/>
      <c r="E43" s="1"/>
      <c r="F43" s="28" t="str">
        <f t="shared" si="0"/>
        <v/>
      </c>
      <c r="G43" s="28" t="str">
        <f t="shared" si="1"/>
        <v/>
      </c>
      <c r="H43" s="28" t="str">
        <f t="shared" si="2"/>
        <v/>
      </c>
      <c r="I43" s="28" t="str">
        <f t="shared" si="3"/>
        <v/>
      </c>
    </row>
    <row r="44" spans="1:9" ht="16.5" thickTop="1" thickBot="1" x14ac:dyDescent="0.3">
      <c r="A44" s="7"/>
      <c r="B44" s="28"/>
      <c r="C44" s="7"/>
      <c r="D44" s="1"/>
      <c r="E44" s="1"/>
      <c r="F44" s="28" t="str">
        <f t="shared" si="0"/>
        <v/>
      </c>
      <c r="G44" s="28" t="str">
        <f t="shared" si="1"/>
        <v/>
      </c>
      <c r="H44" s="28" t="str">
        <f t="shared" si="2"/>
        <v/>
      </c>
      <c r="I44" s="28" t="str">
        <f t="shared" si="3"/>
        <v/>
      </c>
    </row>
    <row r="45" spans="1:9" ht="16.5" thickTop="1" thickBot="1" x14ac:dyDescent="0.3">
      <c r="A45" s="7"/>
      <c r="B45" s="28"/>
      <c r="C45" s="7"/>
      <c r="D45" s="1"/>
      <c r="E45" s="1"/>
      <c r="F45" s="28" t="str">
        <f t="shared" si="0"/>
        <v/>
      </c>
      <c r="G45" s="28" t="str">
        <f t="shared" ref="G45:G108" si="4">IF(AND(ISBLANK($C45),$A45="X",NOT(ISBLANK($B45))),$B45,"")</f>
        <v/>
      </c>
      <c r="H45" s="28" t="str">
        <f t="shared" ref="H45:H108" si="5">IF(AND($C45="D",ISBLANK($A45),NOT(ISBLANK($B45))),$B45,"")</f>
        <v/>
      </c>
      <c r="I45" s="28" t="str">
        <f t="shared" ref="I45:I108" si="6">IF(AND($C45="D",$A45="X",NOT(ISBLANK($B45))),$B45,"")</f>
        <v/>
      </c>
    </row>
    <row r="46" spans="1:9" ht="16.5" thickTop="1" thickBot="1" x14ac:dyDescent="0.3">
      <c r="A46" s="7"/>
      <c r="B46" s="28"/>
      <c r="C46" s="7"/>
      <c r="D46" s="1"/>
      <c r="E46" s="1"/>
      <c r="F46" s="28" t="str">
        <f t="shared" ref="F46:F109" si="7">IF(AND(ISBLANK($C46),ISBLANK($A46),NOT(ISBLANK($B46))),$B46,"")</f>
        <v/>
      </c>
      <c r="G46" s="28" t="str">
        <f t="shared" si="4"/>
        <v/>
      </c>
      <c r="H46" s="28" t="str">
        <f t="shared" si="5"/>
        <v/>
      </c>
      <c r="I46" s="28" t="str">
        <f t="shared" si="6"/>
        <v/>
      </c>
    </row>
    <row r="47" spans="1:9" ht="16.5" thickTop="1" thickBot="1" x14ac:dyDescent="0.3">
      <c r="A47" s="7"/>
      <c r="B47" s="28"/>
      <c r="C47" s="7"/>
      <c r="D47" s="1"/>
      <c r="E47" s="1"/>
      <c r="F47" s="28" t="str">
        <f t="shared" si="7"/>
        <v/>
      </c>
      <c r="G47" s="28" t="str">
        <f t="shared" si="4"/>
        <v/>
      </c>
      <c r="H47" s="28" t="str">
        <f t="shared" si="5"/>
        <v/>
      </c>
      <c r="I47" s="28" t="str">
        <f t="shared" si="6"/>
        <v/>
      </c>
    </row>
    <row r="48" spans="1:9" ht="16.5" thickTop="1" thickBot="1" x14ac:dyDescent="0.3">
      <c r="A48" s="7"/>
      <c r="B48" s="28"/>
      <c r="C48" s="7"/>
      <c r="D48" s="1"/>
      <c r="E48" s="1"/>
      <c r="F48" s="28" t="str">
        <f t="shared" si="7"/>
        <v/>
      </c>
      <c r="G48" s="28" t="str">
        <f t="shared" si="4"/>
        <v/>
      </c>
      <c r="H48" s="28" t="str">
        <f t="shared" si="5"/>
        <v/>
      </c>
      <c r="I48" s="28" t="str">
        <f t="shared" si="6"/>
        <v/>
      </c>
    </row>
    <row r="49" spans="1:9" ht="16.5" thickTop="1" thickBot="1" x14ac:dyDescent="0.3">
      <c r="A49" s="7"/>
      <c r="B49" s="28"/>
      <c r="C49" s="7"/>
      <c r="D49" s="1"/>
      <c r="E49" s="1"/>
      <c r="F49" s="28" t="str">
        <f t="shared" si="7"/>
        <v/>
      </c>
      <c r="G49" s="28" t="str">
        <f t="shared" si="4"/>
        <v/>
      </c>
      <c r="H49" s="28" t="str">
        <f t="shared" si="5"/>
        <v/>
      </c>
      <c r="I49" s="28" t="str">
        <f t="shared" si="6"/>
        <v/>
      </c>
    </row>
    <row r="50" spans="1:9" ht="16.5" thickTop="1" thickBot="1" x14ac:dyDescent="0.3">
      <c r="A50" s="7"/>
      <c r="B50" s="28"/>
      <c r="C50" s="7"/>
      <c r="D50" s="1"/>
      <c r="E50" s="1"/>
      <c r="F50" s="28" t="str">
        <f t="shared" si="7"/>
        <v/>
      </c>
      <c r="G50" s="28" t="str">
        <f t="shared" si="4"/>
        <v/>
      </c>
      <c r="H50" s="28" t="str">
        <f t="shared" si="5"/>
        <v/>
      </c>
      <c r="I50" s="28" t="str">
        <f t="shared" si="6"/>
        <v/>
      </c>
    </row>
    <row r="51" spans="1:9" ht="16.5" thickTop="1" thickBot="1" x14ac:dyDescent="0.3">
      <c r="A51" s="7"/>
      <c r="B51" s="28"/>
      <c r="C51" s="7"/>
      <c r="D51" s="1"/>
      <c r="E51" s="1"/>
      <c r="F51" s="28" t="str">
        <f t="shared" si="7"/>
        <v/>
      </c>
      <c r="G51" s="28" t="str">
        <f t="shared" si="4"/>
        <v/>
      </c>
      <c r="H51" s="28" t="str">
        <f t="shared" si="5"/>
        <v/>
      </c>
      <c r="I51" s="28" t="str">
        <f t="shared" si="6"/>
        <v/>
      </c>
    </row>
    <row r="52" spans="1:9" ht="16.5" thickTop="1" thickBot="1" x14ac:dyDescent="0.3">
      <c r="A52" s="7"/>
      <c r="B52" s="28"/>
      <c r="C52" s="7"/>
      <c r="D52" s="1"/>
      <c r="E52" s="1"/>
      <c r="F52" s="28" t="str">
        <f t="shared" si="7"/>
        <v/>
      </c>
      <c r="G52" s="28" t="str">
        <f t="shared" si="4"/>
        <v/>
      </c>
      <c r="H52" s="28" t="str">
        <f t="shared" si="5"/>
        <v/>
      </c>
      <c r="I52" s="28" t="str">
        <f t="shared" si="6"/>
        <v/>
      </c>
    </row>
    <row r="53" spans="1:9" ht="16.5" thickTop="1" thickBot="1" x14ac:dyDescent="0.3">
      <c r="A53" s="7"/>
      <c r="B53" s="28"/>
      <c r="C53" s="7"/>
      <c r="D53" s="1"/>
      <c r="E53" s="1"/>
      <c r="F53" s="28" t="str">
        <f t="shared" si="7"/>
        <v/>
      </c>
      <c r="G53" s="28" t="str">
        <f t="shared" si="4"/>
        <v/>
      </c>
      <c r="H53" s="28" t="str">
        <f t="shared" si="5"/>
        <v/>
      </c>
      <c r="I53" s="28" t="str">
        <f t="shared" si="6"/>
        <v/>
      </c>
    </row>
    <row r="54" spans="1:9" ht="16.5" thickTop="1" thickBot="1" x14ac:dyDescent="0.3">
      <c r="A54" s="7"/>
      <c r="B54" s="28"/>
      <c r="C54" s="7"/>
      <c r="D54" s="1"/>
      <c r="E54" s="1"/>
      <c r="F54" s="28" t="str">
        <f t="shared" si="7"/>
        <v/>
      </c>
      <c r="G54" s="28" t="str">
        <f t="shared" si="4"/>
        <v/>
      </c>
      <c r="H54" s="28" t="str">
        <f t="shared" si="5"/>
        <v/>
      </c>
      <c r="I54" s="28" t="str">
        <f t="shared" si="6"/>
        <v/>
      </c>
    </row>
    <row r="55" spans="1:9" ht="16.5" thickTop="1" thickBot="1" x14ac:dyDescent="0.3">
      <c r="A55" s="7"/>
      <c r="B55" s="28"/>
      <c r="C55" s="7"/>
      <c r="D55" s="1"/>
      <c r="E55" s="1"/>
      <c r="F55" s="28" t="str">
        <f t="shared" si="7"/>
        <v/>
      </c>
      <c r="G55" s="28" t="str">
        <f t="shared" si="4"/>
        <v/>
      </c>
      <c r="H55" s="28" t="str">
        <f t="shared" si="5"/>
        <v/>
      </c>
      <c r="I55" s="28" t="str">
        <f t="shared" si="6"/>
        <v/>
      </c>
    </row>
    <row r="56" spans="1:9" ht="16.5" thickTop="1" thickBot="1" x14ac:dyDescent="0.3">
      <c r="A56" s="7"/>
      <c r="B56" s="28"/>
      <c r="C56" s="7"/>
      <c r="D56" s="1"/>
      <c r="E56" s="1"/>
      <c r="F56" s="28" t="str">
        <f t="shared" si="7"/>
        <v/>
      </c>
      <c r="G56" s="28" t="str">
        <f t="shared" si="4"/>
        <v/>
      </c>
      <c r="H56" s="28" t="str">
        <f t="shared" si="5"/>
        <v/>
      </c>
      <c r="I56" s="28" t="str">
        <f t="shared" si="6"/>
        <v/>
      </c>
    </row>
    <row r="57" spans="1:9" ht="16.5" thickTop="1" thickBot="1" x14ac:dyDescent="0.3">
      <c r="A57" s="7"/>
      <c r="B57" s="28"/>
      <c r="C57" s="7"/>
      <c r="D57" s="1"/>
      <c r="E57" s="1"/>
      <c r="F57" s="28" t="str">
        <f t="shared" si="7"/>
        <v/>
      </c>
      <c r="G57" s="28" t="str">
        <f t="shared" si="4"/>
        <v/>
      </c>
      <c r="H57" s="28" t="str">
        <f t="shared" si="5"/>
        <v/>
      </c>
      <c r="I57" s="28" t="str">
        <f t="shared" si="6"/>
        <v/>
      </c>
    </row>
    <row r="58" spans="1:9" ht="16.5" thickTop="1" thickBot="1" x14ac:dyDescent="0.3">
      <c r="A58" s="7"/>
      <c r="B58" s="28"/>
      <c r="C58" s="7"/>
      <c r="D58" s="1"/>
      <c r="E58" s="1"/>
      <c r="F58" s="28" t="str">
        <f t="shared" si="7"/>
        <v/>
      </c>
      <c r="G58" s="28" t="str">
        <f t="shared" si="4"/>
        <v/>
      </c>
      <c r="H58" s="28" t="str">
        <f t="shared" si="5"/>
        <v/>
      </c>
      <c r="I58" s="28" t="str">
        <f t="shared" si="6"/>
        <v/>
      </c>
    </row>
    <row r="59" spans="1:9" ht="16.5" thickTop="1" thickBot="1" x14ac:dyDescent="0.3">
      <c r="A59" s="7"/>
      <c r="B59" s="28"/>
      <c r="C59" s="7"/>
      <c r="D59" s="1"/>
      <c r="E59" s="1"/>
      <c r="F59" s="28" t="str">
        <f t="shared" si="7"/>
        <v/>
      </c>
      <c r="G59" s="28" t="str">
        <f t="shared" si="4"/>
        <v/>
      </c>
      <c r="H59" s="28" t="str">
        <f t="shared" si="5"/>
        <v/>
      </c>
      <c r="I59" s="28" t="str">
        <f t="shared" si="6"/>
        <v/>
      </c>
    </row>
    <row r="60" spans="1:9" ht="16.5" thickTop="1" thickBot="1" x14ac:dyDescent="0.3">
      <c r="A60" s="7"/>
      <c r="B60" s="28"/>
      <c r="C60" s="7"/>
      <c r="D60" s="1"/>
      <c r="E60" s="1"/>
      <c r="F60" s="28" t="str">
        <f t="shared" si="7"/>
        <v/>
      </c>
      <c r="G60" s="28" t="str">
        <f t="shared" si="4"/>
        <v/>
      </c>
      <c r="H60" s="28" t="str">
        <f t="shared" si="5"/>
        <v/>
      </c>
      <c r="I60" s="28" t="str">
        <f t="shared" si="6"/>
        <v/>
      </c>
    </row>
    <row r="61" spans="1:9" ht="16.5" thickTop="1" thickBot="1" x14ac:dyDescent="0.3">
      <c r="A61" s="7"/>
      <c r="B61" s="28"/>
      <c r="C61" s="7"/>
      <c r="D61" s="1"/>
      <c r="E61" s="1"/>
      <c r="F61" s="28" t="str">
        <f t="shared" si="7"/>
        <v/>
      </c>
      <c r="G61" s="28" t="str">
        <f t="shared" si="4"/>
        <v/>
      </c>
      <c r="H61" s="28" t="str">
        <f t="shared" si="5"/>
        <v/>
      </c>
      <c r="I61" s="28" t="str">
        <f t="shared" si="6"/>
        <v/>
      </c>
    </row>
    <row r="62" spans="1:9" ht="16.5" thickTop="1" thickBot="1" x14ac:dyDescent="0.3">
      <c r="A62" s="7"/>
      <c r="B62" s="28"/>
      <c r="C62" s="7"/>
      <c r="D62" s="1"/>
      <c r="E62" s="1"/>
      <c r="F62" s="28" t="str">
        <f t="shared" si="7"/>
        <v/>
      </c>
      <c r="G62" s="28" t="str">
        <f t="shared" si="4"/>
        <v/>
      </c>
      <c r="H62" s="28" t="str">
        <f t="shared" si="5"/>
        <v/>
      </c>
      <c r="I62" s="28" t="str">
        <f t="shared" si="6"/>
        <v/>
      </c>
    </row>
    <row r="63" spans="1:9" ht="16.5" thickTop="1" thickBot="1" x14ac:dyDescent="0.3">
      <c r="A63" s="7"/>
      <c r="B63" s="28"/>
      <c r="C63" s="7"/>
      <c r="D63" s="1"/>
      <c r="E63" s="1"/>
      <c r="F63" s="28" t="str">
        <f t="shared" si="7"/>
        <v/>
      </c>
      <c r="G63" s="28" t="str">
        <f t="shared" si="4"/>
        <v/>
      </c>
      <c r="H63" s="28" t="str">
        <f t="shared" si="5"/>
        <v/>
      </c>
      <c r="I63" s="28" t="str">
        <f t="shared" si="6"/>
        <v/>
      </c>
    </row>
    <row r="64" spans="1:9" ht="16.5" thickTop="1" thickBot="1" x14ac:dyDescent="0.3">
      <c r="A64" s="7"/>
      <c r="B64" s="28"/>
      <c r="C64" s="7"/>
      <c r="D64" s="1"/>
      <c r="E64" s="1"/>
      <c r="F64" s="28" t="str">
        <f t="shared" si="7"/>
        <v/>
      </c>
      <c r="G64" s="28" t="str">
        <f t="shared" si="4"/>
        <v/>
      </c>
      <c r="H64" s="28" t="str">
        <f t="shared" si="5"/>
        <v/>
      </c>
      <c r="I64" s="28" t="str">
        <f t="shared" si="6"/>
        <v/>
      </c>
    </row>
    <row r="65" spans="1:9" ht="16.5" thickTop="1" thickBot="1" x14ac:dyDescent="0.3">
      <c r="A65" s="7"/>
      <c r="B65" s="28"/>
      <c r="C65" s="7"/>
      <c r="D65" s="1"/>
      <c r="E65" s="1"/>
      <c r="F65" s="28" t="str">
        <f t="shared" si="7"/>
        <v/>
      </c>
      <c r="G65" s="28" t="str">
        <f t="shared" si="4"/>
        <v/>
      </c>
      <c r="H65" s="28" t="str">
        <f t="shared" si="5"/>
        <v/>
      </c>
      <c r="I65" s="28" t="str">
        <f t="shared" si="6"/>
        <v/>
      </c>
    </row>
    <row r="66" spans="1:9" ht="16.5" thickTop="1" thickBot="1" x14ac:dyDescent="0.3">
      <c r="A66" s="7"/>
      <c r="B66" s="28"/>
      <c r="C66" s="7"/>
      <c r="D66" s="1"/>
      <c r="E66" s="1"/>
      <c r="F66" s="28" t="str">
        <f t="shared" si="7"/>
        <v/>
      </c>
      <c r="G66" s="28" t="str">
        <f t="shared" si="4"/>
        <v/>
      </c>
      <c r="H66" s="28" t="str">
        <f t="shared" si="5"/>
        <v/>
      </c>
      <c r="I66" s="28" t="str">
        <f t="shared" si="6"/>
        <v/>
      </c>
    </row>
    <row r="67" spans="1:9" ht="16.5" thickTop="1" thickBot="1" x14ac:dyDescent="0.3">
      <c r="A67" s="7"/>
      <c r="B67" s="28"/>
      <c r="C67" s="7"/>
      <c r="D67" s="1"/>
      <c r="E67" s="1"/>
      <c r="F67" s="28" t="str">
        <f t="shared" si="7"/>
        <v/>
      </c>
      <c r="G67" s="28" t="str">
        <f t="shared" si="4"/>
        <v/>
      </c>
      <c r="H67" s="28" t="str">
        <f t="shared" si="5"/>
        <v/>
      </c>
      <c r="I67" s="28" t="str">
        <f t="shared" si="6"/>
        <v/>
      </c>
    </row>
    <row r="68" spans="1:9" ht="16.5" thickTop="1" thickBot="1" x14ac:dyDescent="0.3">
      <c r="A68" s="7"/>
      <c r="B68" s="28"/>
      <c r="C68" s="7"/>
      <c r="D68" s="1"/>
      <c r="E68" s="1"/>
      <c r="F68" s="28" t="str">
        <f t="shared" si="7"/>
        <v/>
      </c>
      <c r="G68" s="28" t="str">
        <f t="shared" si="4"/>
        <v/>
      </c>
      <c r="H68" s="28" t="str">
        <f t="shared" si="5"/>
        <v/>
      </c>
      <c r="I68" s="28" t="str">
        <f t="shared" si="6"/>
        <v/>
      </c>
    </row>
    <row r="69" spans="1:9" ht="16.5" thickTop="1" thickBot="1" x14ac:dyDescent="0.3">
      <c r="A69" s="7"/>
      <c r="B69" s="28"/>
      <c r="C69" s="7"/>
      <c r="D69" s="1"/>
      <c r="E69" s="1"/>
      <c r="F69" s="28" t="str">
        <f t="shared" si="7"/>
        <v/>
      </c>
      <c r="G69" s="28" t="str">
        <f t="shared" si="4"/>
        <v/>
      </c>
      <c r="H69" s="28" t="str">
        <f t="shared" si="5"/>
        <v/>
      </c>
      <c r="I69" s="28" t="str">
        <f t="shared" si="6"/>
        <v/>
      </c>
    </row>
    <row r="70" spans="1:9" ht="16.5" thickTop="1" thickBot="1" x14ac:dyDescent="0.3">
      <c r="A70" s="7"/>
      <c r="B70" s="28"/>
      <c r="C70" s="7"/>
      <c r="D70" s="1"/>
      <c r="E70" s="1"/>
      <c r="F70" s="28" t="str">
        <f t="shared" si="7"/>
        <v/>
      </c>
      <c r="G70" s="28" t="str">
        <f t="shared" si="4"/>
        <v/>
      </c>
      <c r="H70" s="28" t="str">
        <f t="shared" si="5"/>
        <v/>
      </c>
      <c r="I70" s="28" t="str">
        <f t="shared" si="6"/>
        <v/>
      </c>
    </row>
    <row r="71" spans="1:9" ht="16.5" thickTop="1" thickBot="1" x14ac:dyDescent="0.3">
      <c r="A71" s="7"/>
      <c r="B71" s="28"/>
      <c r="C71" s="7"/>
      <c r="D71" s="1"/>
      <c r="E71" s="1"/>
      <c r="F71" s="28" t="str">
        <f t="shared" si="7"/>
        <v/>
      </c>
      <c r="G71" s="28" t="str">
        <f t="shared" si="4"/>
        <v/>
      </c>
      <c r="H71" s="28" t="str">
        <f t="shared" si="5"/>
        <v/>
      </c>
      <c r="I71" s="28" t="str">
        <f t="shared" si="6"/>
        <v/>
      </c>
    </row>
    <row r="72" spans="1:9" ht="16.5" thickTop="1" thickBot="1" x14ac:dyDescent="0.3">
      <c r="A72" s="7"/>
      <c r="B72" s="28"/>
      <c r="C72" s="7"/>
      <c r="D72" s="1"/>
      <c r="E72" s="1"/>
      <c r="F72" s="28" t="str">
        <f t="shared" si="7"/>
        <v/>
      </c>
      <c r="G72" s="28" t="str">
        <f t="shared" si="4"/>
        <v/>
      </c>
      <c r="H72" s="28" t="str">
        <f t="shared" si="5"/>
        <v/>
      </c>
      <c r="I72" s="28" t="str">
        <f t="shared" si="6"/>
        <v/>
      </c>
    </row>
    <row r="73" spans="1:9" ht="16.5" thickTop="1" thickBot="1" x14ac:dyDescent="0.3">
      <c r="A73" s="7"/>
      <c r="B73" s="28"/>
      <c r="C73" s="7"/>
      <c r="D73" s="1"/>
      <c r="E73" s="1"/>
      <c r="F73" s="28" t="str">
        <f t="shared" si="7"/>
        <v/>
      </c>
      <c r="G73" s="28" t="str">
        <f t="shared" si="4"/>
        <v/>
      </c>
      <c r="H73" s="28" t="str">
        <f t="shared" si="5"/>
        <v/>
      </c>
      <c r="I73" s="28" t="str">
        <f t="shared" si="6"/>
        <v/>
      </c>
    </row>
    <row r="74" spans="1:9" ht="16.5" thickTop="1" thickBot="1" x14ac:dyDescent="0.3">
      <c r="A74" s="7"/>
      <c r="B74" s="28"/>
      <c r="C74" s="7"/>
      <c r="D74" s="1"/>
      <c r="E74" s="1"/>
      <c r="F74" s="28" t="str">
        <f t="shared" si="7"/>
        <v/>
      </c>
      <c r="G74" s="28" t="str">
        <f t="shared" si="4"/>
        <v/>
      </c>
      <c r="H74" s="28" t="str">
        <f t="shared" si="5"/>
        <v/>
      </c>
      <c r="I74" s="28" t="str">
        <f t="shared" si="6"/>
        <v/>
      </c>
    </row>
    <row r="75" spans="1:9" ht="16.5" thickTop="1" thickBot="1" x14ac:dyDescent="0.3">
      <c r="A75" s="7"/>
      <c r="B75" s="28"/>
      <c r="C75" s="7"/>
      <c r="D75" s="1"/>
      <c r="E75" s="1"/>
      <c r="F75" s="28" t="str">
        <f t="shared" si="7"/>
        <v/>
      </c>
      <c r="G75" s="28" t="str">
        <f t="shared" si="4"/>
        <v/>
      </c>
      <c r="H75" s="28" t="str">
        <f t="shared" si="5"/>
        <v/>
      </c>
      <c r="I75" s="28" t="str">
        <f t="shared" si="6"/>
        <v/>
      </c>
    </row>
    <row r="76" spans="1:9" ht="16.5" thickTop="1" thickBot="1" x14ac:dyDescent="0.3">
      <c r="A76" s="7"/>
      <c r="B76" s="28"/>
      <c r="C76" s="7"/>
      <c r="D76" s="1"/>
      <c r="E76" s="1"/>
      <c r="F76" s="28" t="str">
        <f t="shared" si="7"/>
        <v/>
      </c>
      <c r="G76" s="28" t="str">
        <f t="shared" si="4"/>
        <v/>
      </c>
      <c r="H76" s="28" t="str">
        <f t="shared" si="5"/>
        <v/>
      </c>
      <c r="I76" s="28" t="str">
        <f t="shared" si="6"/>
        <v/>
      </c>
    </row>
    <row r="77" spans="1:9" ht="16.5" thickTop="1" thickBot="1" x14ac:dyDescent="0.3">
      <c r="A77" s="7"/>
      <c r="B77" s="28"/>
      <c r="C77" s="7"/>
      <c r="D77" s="1"/>
      <c r="E77" s="1"/>
      <c r="F77" s="28" t="str">
        <f t="shared" si="7"/>
        <v/>
      </c>
      <c r="G77" s="28" t="str">
        <f t="shared" si="4"/>
        <v/>
      </c>
      <c r="H77" s="28" t="str">
        <f t="shared" si="5"/>
        <v/>
      </c>
      <c r="I77" s="28" t="str">
        <f t="shared" si="6"/>
        <v/>
      </c>
    </row>
    <row r="78" spans="1:9" ht="16.5" thickTop="1" thickBot="1" x14ac:dyDescent="0.3">
      <c r="A78" s="7"/>
      <c r="B78" s="28"/>
      <c r="C78" s="7"/>
      <c r="D78" s="1"/>
      <c r="E78" s="1"/>
      <c r="F78" s="28" t="str">
        <f t="shared" si="7"/>
        <v/>
      </c>
      <c r="G78" s="28" t="str">
        <f t="shared" si="4"/>
        <v/>
      </c>
      <c r="H78" s="28" t="str">
        <f t="shared" si="5"/>
        <v/>
      </c>
      <c r="I78" s="28" t="str">
        <f t="shared" si="6"/>
        <v/>
      </c>
    </row>
    <row r="79" spans="1:9" ht="16.5" thickTop="1" thickBot="1" x14ac:dyDescent="0.3">
      <c r="A79" s="7"/>
      <c r="B79" s="28"/>
      <c r="C79" s="7"/>
      <c r="D79" s="1"/>
      <c r="E79" s="1"/>
      <c r="F79" s="28" t="str">
        <f t="shared" si="7"/>
        <v/>
      </c>
      <c r="G79" s="28" t="str">
        <f t="shared" si="4"/>
        <v/>
      </c>
      <c r="H79" s="28" t="str">
        <f t="shared" si="5"/>
        <v/>
      </c>
      <c r="I79" s="28" t="str">
        <f t="shared" si="6"/>
        <v/>
      </c>
    </row>
    <row r="80" spans="1:9" ht="16.5" thickTop="1" thickBot="1" x14ac:dyDescent="0.3">
      <c r="A80" s="7"/>
      <c r="B80" s="28"/>
      <c r="C80" s="7"/>
      <c r="D80" s="1"/>
      <c r="E80" s="1"/>
      <c r="F80" s="28" t="str">
        <f t="shared" si="7"/>
        <v/>
      </c>
      <c r="G80" s="28" t="str">
        <f t="shared" si="4"/>
        <v/>
      </c>
      <c r="H80" s="28" t="str">
        <f t="shared" si="5"/>
        <v/>
      </c>
      <c r="I80" s="28" t="str">
        <f t="shared" si="6"/>
        <v/>
      </c>
    </row>
    <row r="81" spans="1:9" ht="16.5" thickTop="1" thickBot="1" x14ac:dyDescent="0.3">
      <c r="A81" s="7"/>
      <c r="B81" s="28"/>
      <c r="C81" s="7"/>
      <c r="D81" s="1"/>
      <c r="E81" s="1"/>
      <c r="F81" s="28" t="str">
        <f t="shared" si="7"/>
        <v/>
      </c>
      <c r="G81" s="28" t="str">
        <f t="shared" si="4"/>
        <v/>
      </c>
      <c r="H81" s="28" t="str">
        <f t="shared" si="5"/>
        <v/>
      </c>
      <c r="I81" s="28" t="str">
        <f t="shared" si="6"/>
        <v/>
      </c>
    </row>
    <row r="82" spans="1:9" ht="16.5" thickTop="1" thickBot="1" x14ac:dyDescent="0.3">
      <c r="A82" s="7"/>
      <c r="B82" s="28"/>
      <c r="C82" s="7"/>
      <c r="D82" s="1"/>
      <c r="E82" s="1"/>
      <c r="F82" s="28" t="str">
        <f t="shared" si="7"/>
        <v/>
      </c>
      <c r="G82" s="28" t="str">
        <f t="shared" si="4"/>
        <v/>
      </c>
      <c r="H82" s="28" t="str">
        <f t="shared" si="5"/>
        <v/>
      </c>
      <c r="I82" s="28" t="str">
        <f t="shared" si="6"/>
        <v/>
      </c>
    </row>
    <row r="83" spans="1:9" ht="16.5" thickTop="1" thickBot="1" x14ac:dyDescent="0.3">
      <c r="A83" s="7"/>
      <c r="B83" s="28"/>
      <c r="C83" s="7"/>
      <c r="D83" s="1"/>
      <c r="E83" s="1"/>
      <c r="F83" s="28" t="str">
        <f t="shared" si="7"/>
        <v/>
      </c>
      <c r="G83" s="28" t="str">
        <f t="shared" si="4"/>
        <v/>
      </c>
      <c r="H83" s="28" t="str">
        <f t="shared" si="5"/>
        <v/>
      </c>
      <c r="I83" s="28" t="str">
        <f t="shared" si="6"/>
        <v/>
      </c>
    </row>
    <row r="84" spans="1:9" ht="16.5" thickTop="1" thickBot="1" x14ac:dyDescent="0.3">
      <c r="A84" s="7"/>
      <c r="B84" s="28"/>
      <c r="C84" s="7"/>
      <c r="D84" s="1"/>
      <c r="E84" s="1"/>
      <c r="F84" s="28" t="str">
        <f t="shared" si="7"/>
        <v/>
      </c>
      <c r="G84" s="28" t="str">
        <f t="shared" si="4"/>
        <v/>
      </c>
      <c r="H84" s="28" t="str">
        <f t="shared" si="5"/>
        <v/>
      </c>
      <c r="I84" s="28" t="str">
        <f t="shared" si="6"/>
        <v/>
      </c>
    </row>
    <row r="85" spans="1:9" ht="16.5" thickTop="1" thickBot="1" x14ac:dyDescent="0.3">
      <c r="A85" s="7"/>
      <c r="B85" s="28"/>
      <c r="C85" s="7"/>
      <c r="D85" s="1"/>
      <c r="E85" s="1"/>
      <c r="F85" s="28" t="str">
        <f t="shared" si="7"/>
        <v/>
      </c>
      <c r="G85" s="28" t="str">
        <f t="shared" si="4"/>
        <v/>
      </c>
      <c r="H85" s="28" t="str">
        <f t="shared" si="5"/>
        <v/>
      </c>
      <c r="I85" s="28" t="str">
        <f t="shared" si="6"/>
        <v/>
      </c>
    </row>
    <row r="86" spans="1:9" ht="16.5" thickTop="1" thickBot="1" x14ac:dyDescent="0.3">
      <c r="A86" s="7"/>
      <c r="B86" s="28"/>
      <c r="C86" s="7"/>
      <c r="D86" s="1"/>
      <c r="E86" s="1"/>
      <c r="F86" s="28" t="str">
        <f t="shared" si="7"/>
        <v/>
      </c>
      <c r="G86" s="28" t="str">
        <f t="shared" si="4"/>
        <v/>
      </c>
      <c r="H86" s="28" t="str">
        <f t="shared" si="5"/>
        <v/>
      </c>
      <c r="I86" s="28" t="str">
        <f t="shared" si="6"/>
        <v/>
      </c>
    </row>
    <row r="87" spans="1:9" ht="16.5" thickTop="1" thickBot="1" x14ac:dyDescent="0.3">
      <c r="A87" s="7"/>
      <c r="B87" s="28"/>
      <c r="C87" s="7"/>
      <c r="D87" s="1"/>
      <c r="E87" s="1"/>
      <c r="F87" s="28" t="str">
        <f t="shared" si="7"/>
        <v/>
      </c>
      <c r="G87" s="28" t="str">
        <f t="shared" si="4"/>
        <v/>
      </c>
      <c r="H87" s="28" t="str">
        <f t="shared" si="5"/>
        <v/>
      </c>
      <c r="I87" s="28" t="str">
        <f t="shared" si="6"/>
        <v/>
      </c>
    </row>
    <row r="88" spans="1:9" ht="16.5" thickTop="1" thickBot="1" x14ac:dyDescent="0.3">
      <c r="A88" s="7"/>
      <c r="B88" s="28"/>
      <c r="C88" s="7"/>
      <c r="D88" s="1"/>
      <c r="E88" s="1"/>
      <c r="F88" s="28" t="str">
        <f t="shared" si="7"/>
        <v/>
      </c>
      <c r="G88" s="28" t="str">
        <f t="shared" si="4"/>
        <v/>
      </c>
      <c r="H88" s="28" t="str">
        <f t="shared" si="5"/>
        <v/>
      </c>
      <c r="I88" s="28" t="str">
        <f t="shared" si="6"/>
        <v/>
      </c>
    </row>
    <row r="89" spans="1:9" ht="16.5" thickTop="1" thickBot="1" x14ac:dyDescent="0.3">
      <c r="A89" s="7"/>
      <c r="B89" s="28"/>
      <c r="C89" s="7"/>
      <c r="D89" s="1"/>
      <c r="E89" s="1"/>
      <c r="F89" s="28" t="str">
        <f t="shared" si="7"/>
        <v/>
      </c>
      <c r="G89" s="28" t="str">
        <f t="shared" si="4"/>
        <v/>
      </c>
      <c r="H89" s="28" t="str">
        <f t="shared" si="5"/>
        <v/>
      </c>
      <c r="I89" s="28" t="str">
        <f t="shared" si="6"/>
        <v/>
      </c>
    </row>
    <row r="90" spans="1:9" ht="16.5" thickTop="1" thickBot="1" x14ac:dyDescent="0.3">
      <c r="A90" s="7"/>
      <c r="B90" s="28"/>
      <c r="C90" s="7"/>
      <c r="D90" s="1"/>
      <c r="E90" s="1"/>
      <c r="F90" s="28" t="str">
        <f t="shared" si="7"/>
        <v/>
      </c>
      <c r="G90" s="28" t="str">
        <f t="shared" si="4"/>
        <v/>
      </c>
      <c r="H90" s="28" t="str">
        <f t="shared" si="5"/>
        <v/>
      </c>
      <c r="I90" s="28" t="str">
        <f t="shared" si="6"/>
        <v/>
      </c>
    </row>
    <row r="91" spans="1:9" ht="16.5" thickTop="1" thickBot="1" x14ac:dyDescent="0.3">
      <c r="A91" s="7"/>
      <c r="B91" s="28"/>
      <c r="C91" s="7"/>
      <c r="D91" s="1"/>
      <c r="E91" s="1"/>
      <c r="F91" s="28" t="str">
        <f t="shared" si="7"/>
        <v/>
      </c>
      <c r="G91" s="28" t="str">
        <f t="shared" si="4"/>
        <v/>
      </c>
      <c r="H91" s="28" t="str">
        <f t="shared" si="5"/>
        <v/>
      </c>
      <c r="I91" s="28" t="str">
        <f t="shared" si="6"/>
        <v/>
      </c>
    </row>
    <row r="92" spans="1:9" ht="16.5" thickTop="1" thickBot="1" x14ac:dyDescent="0.3">
      <c r="A92" s="7"/>
      <c r="B92" s="28"/>
      <c r="C92" s="7"/>
      <c r="D92" s="1"/>
      <c r="E92" s="1"/>
      <c r="F92" s="28" t="str">
        <f t="shared" si="7"/>
        <v/>
      </c>
      <c r="G92" s="28" t="str">
        <f t="shared" si="4"/>
        <v/>
      </c>
      <c r="H92" s="28" t="str">
        <f t="shared" si="5"/>
        <v/>
      </c>
      <c r="I92" s="28" t="str">
        <f t="shared" si="6"/>
        <v/>
      </c>
    </row>
    <row r="93" spans="1:9" ht="16.5" thickTop="1" thickBot="1" x14ac:dyDescent="0.3">
      <c r="A93" s="7"/>
      <c r="B93" s="28"/>
      <c r="C93" s="7"/>
      <c r="D93" s="1"/>
      <c r="E93" s="1"/>
      <c r="F93" s="28" t="str">
        <f t="shared" si="7"/>
        <v/>
      </c>
      <c r="G93" s="28" t="str">
        <f t="shared" si="4"/>
        <v/>
      </c>
      <c r="H93" s="28" t="str">
        <f t="shared" si="5"/>
        <v/>
      </c>
      <c r="I93" s="28" t="str">
        <f t="shared" si="6"/>
        <v/>
      </c>
    </row>
    <row r="94" spans="1:9" ht="16.5" thickTop="1" thickBot="1" x14ac:dyDescent="0.3">
      <c r="A94" s="7"/>
      <c r="B94" s="28"/>
      <c r="C94" s="7"/>
      <c r="D94" s="1"/>
      <c r="E94" s="1"/>
      <c r="F94" s="28" t="str">
        <f t="shared" si="7"/>
        <v/>
      </c>
      <c r="G94" s="28" t="str">
        <f t="shared" si="4"/>
        <v/>
      </c>
      <c r="H94" s="28" t="str">
        <f t="shared" si="5"/>
        <v/>
      </c>
      <c r="I94" s="28" t="str">
        <f t="shared" si="6"/>
        <v/>
      </c>
    </row>
    <row r="95" spans="1:9" ht="16.5" thickTop="1" thickBot="1" x14ac:dyDescent="0.3">
      <c r="A95" s="7"/>
      <c r="B95" s="28"/>
      <c r="C95" s="7"/>
      <c r="D95" s="1"/>
      <c r="E95" s="1"/>
      <c r="F95" s="28" t="str">
        <f t="shared" si="7"/>
        <v/>
      </c>
      <c r="G95" s="28" t="str">
        <f t="shared" si="4"/>
        <v/>
      </c>
      <c r="H95" s="28" t="str">
        <f t="shared" si="5"/>
        <v/>
      </c>
      <c r="I95" s="28" t="str">
        <f t="shared" si="6"/>
        <v/>
      </c>
    </row>
    <row r="96" spans="1:9" ht="16.5" thickTop="1" thickBot="1" x14ac:dyDescent="0.3">
      <c r="A96" s="7"/>
      <c r="B96" s="28"/>
      <c r="C96" s="7"/>
      <c r="D96" s="1"/>
      <c r="E96" s="1"/>
      <c r="F96" s="28" t="str">
        <f t="shared" si="7"/>
        <v/>
      </c>
      <c r="G96" s="28" t="str">
        <f t="shared" si="4"/>
        <v/>
      </c>
      <c r="H96" s="28" t="str">
        <f t="shared" si="5"/>
        <v/>
      </c>
      <c r="I96" s="28" t="str">
        <f t="shared" si="6"/>
        <v/>
      </c>
    </row>
    <row r="97" spans="1:9" ht="16.5" thickTop="1" thickBot="1" x14ac:dyDescent="0.3">
      <c r="A97" s="7"/>
      <c r="B97" s="28"/>
      <c r="C97" s="7"/>
      <c r="D97" s="1"/>
      <c r="E97" s="1"/>
      <c r="F97" s="28" t="str">
        <f t="shared" si="7"/>
        <v/>
      </c>
      <c r="G97" s="28" t="str">
        <f t="shared" si="4"/>
        <v/>
      </c>
      <c r="H97" s="28" t="str">
        <f t="shared" si="5"/>
        <v/>
      </c>
      <c r="I97" s="28" t="str">
        <f t="shared" si="6"/>
        <v/>
      </c>
    </row>
    <row r="98" spans="1:9" ht="16.5" thickTop="1" thickBot="1" x14ac:dyDescent="0.3">
      <c r="A98" s="7"/>
      <c r="B98" s="28"/>
      <c r="C98" s="7"/>
      <c r="D98" s="1"/>
      <c r="E98" s="1"/>
      <c r="F98" s="28" t="str">
        <f t="shared" si="7"/>
        <v/>
      </c>
      <c r="G98" s="28" t="str">
        <f t="shared" si="4"/>
        <v/>
      </c>
      <c r="H98" s="28" t="str">
        <f t="shared" si="5"/>
        <v/>
      </c>
      <c r="I98" s="28" t="str">
        <f t="shared" si="6"/>
        <v/>
      </c>
    </row>
    <row r="99" spans="1:9" ht="16.5" thickTop="1" thickBot="1" x14ac:dyDescent="0.3">
      <c r="A99" s="7"/>
      <c r="B99" s="28"/>
      <c r="C99" s="7"/>
      <c r="D99" s="1"/>
      <c r="E99" s="1"/>
      <c r="F99" s="28" t="str">
        <f t="shared" si="7"/>
        <v/>
      </c>
      <c r="G99" s="28" t="str">
        <f t="shared" si="4"/>
        <v/>
      </c>
      <c r="H99" s="28" t="str">
        <f t="shared" si="5"/>
        <v/>
      </c>
      <c r="I99" s="28" t="str">
        <f t="shared" si="6"/>
        <v/>
      </c>
    </row>
    <row r="100" spans="1:9" ht="16.5" thickTop="1" thickBot="1" x14ac:dyDescent="0.3">
      <c r="A100" s="7"/>
      <c r="B100" s="28"/>
      <c r="C100" s="7"/>
      <c r="D100" s="1"/>
      <c r="E100" s="1"/>
      <c r="F100" s="28" t="str">
        <f t="shared" si="7"/>
        <v/>
      </c>
      <c r="G100" s="28" t="str">
        <f t="shared" si="4"/>
        <v/>
      </c>
      <c r="H100" s="28" t="str">
        <f t="shared" si="5"/>
        <v/>
      </c>
      <c r="I100" s="28" t="str">
        <f t="shared" si="6"/>
        <v/>
      </c>
    </row>
    <row r="101" spans="1:9" ht="16.5" thickTop="1" thickBot="1" x14ac:dyDescent="0.3">
      <c r="A101" s="7"/>
      <c r="B101" s="28"/>
      <c r="C101" s="7"/>
      <c r="D101" s="1"/>
      <c r="E101" s="1"/>
      <c r="F101" s="28" t="str">
        <f t="shared" si="7"/>
        <v/>
      </c>
      <c r="G101" s="28" t="str">
        <f t="shared" si="4"/>
        <v/>
      </c>
      <c r="H101" s="28" t="str">
        <f t="shared" si="5"/>
        <v/>
      </c>
      <c r="I101" s="28" t="str">
        <f t="shared" si="6"/>
        <v/>
      </c>
    </row>
    <row r="102" spans="1:9" ht="16.5" thickTop="1" thickBot="1" x14ac:dyDescent="0.3">
      <c r="A102" s="7"/>
      <c r="B102" s="28"/>
      <c r="C102" s="7"/>
      <c r="D102" s="1"/>
      <c r="E102" s="1"/>
      <c r="F102" s="28" t="str">
        <f t="shared" si="7"/>
        <v/>
      </c>
      <c r="G102" s="28" t="str">
        <f t="shared" si="4"/>
        <v/>
      </c>
      <c r="H102" s="28" t="str">
        <f t="shared" si="5"/>
        <v/>
      </c>
      <c r="I102" s="28" t="str">
        <f t="shared" si="6"/>
        <v/>
      </c>
    </row>
    <row r="103" spans="1:9" ht="16.5" thickTop="1" thickBot="1" x14ac:dyDescent="0.3">
      <c r="A103" s="7"/>
      <c r="B103" s="28"/>
      <c r="C103" s="7"/>
      <c r="D103" s="1"/>
      <c r="E103" s="1"/>
      <c r="F103" s="28" t="str">
        <f t="shared" si="7"/>
        <v/>
      </c>
      <c r="G103" s="28" t="str">
        <f t="shared" si="4"/>
        <v/>
      </c>
      <c r="H103" s="28" t="str">
        <f t="shared" si="5"/>
        <v/>
      </c>
      <c r="I103" s="28" t="str">
        <f t="shared" si="6"/>
        <v/>
      </c>
    </row>
    <row r="104" spans="1:9" ht="16.5" thickTop="1" thickBot="1" x14ac:dyDescent="0.3">
      <c r="A104" s="7"/>
      <c r="B104" s="28"/>
      <c r="C104" s="7"/>
      <c r="D104" s="1"/>
      <c r="E104" s="1"/>
      <c r="F104" s="28" t="str">
        <f t="shared" si="7"/>
        <v/>
      </c>
      <c r="G104" s="28" t="str">
        <f t="shared" si="4"/>
        <v/>
      </c>
      <c r="H104" s="28" t="str">
        <f t="shared" si="5"/>
        <v/>
      </c>
      <c r="I104" s="28" t="str">
        <f t="shared" si="6"/>
        <v/>
      </c>
    </row>
    <row r="105" spans="1:9" ht="16.5" thickTop="1" thickBot="1" x14ac:dyDescent="0.3">
      <c r="A105" s="7"/>
      <c r="B105" s="28"/>
      <c r="C105" s="7"/>
      <c r="D105" s="1"/>
      <c r="E105" s="1"/>
      <c r="F105" s="28" t="str">
        <f t="shared" si="7"/>
        <v/>
      </c>
      <c r="G105" s="28" t="str">
        <f t="shared" si="4"/>
        <v/>
      </c>
      <c r="H105" s="28" t="str">
        <f t="shared" si="5"/>
        <v/>
      </c>
      <c r="I105" s="28" t="str">
        <f t="shared" si="6"/>
        <v/>
      </c>
    </row>
    <row r="106" spans="1:9" ht="16.5" thickTop="1" thickBot="1" x14ac:dyDescent="0.3">
      <c r="A106" s="7"/>
      <c r="B106" s="28"/>
      <c r="C106" s="7"/>
      <c r="D106" s="1"/>
      <c r="E106" s="1"/>
      <c r="F106" s="28" t="str">
        <f t="shared" si="7"/>
        <v/>
      </c>
      <c r="G106" s="28" t="str">
        <f t="shared" si="4"/>
        <v/>
      </c>
      <c r="H106" s="28" t="str">
        <f t="shared" si="5"/>
        <v/>
      </c>
      <c r="I106" s="28" t="str">
        <f t="shared" si="6"/>
        <v/>
      </c>
    </row>
    <row r="107" spans="1:9" ht="16.5" thickTop="1" thickBot="1" x14ac:dyDescent="0.3">
      <c r="A107" s="7"/>
      <c r="B107" s="28"/>
      <c r="C107" s="7"/>
      <c r="D107" s="1"/>
      <c r="E107" s="1"/>
      <c r="F107" s="28" t="str">
        <f t="shared" si="7"/>
        <v/>
      </c>
      <c r="G107" s="28" t="str">
        <f t="shared" si="4"/>
        <v/>
      </c>
      <c r="H107" s="28" t="str">
        <f t="shared" si="5"/>
        <v/>
      </c>
      <c r="I107" s="28" t="str">
        <f t="shared" si="6"/>
        <v/>
      </c>
    </row>
    <row r="108" spans="1:9" ht="16.5" thickTop="1" thickBot="1" x14ac:dyDescent="0.3">
      <c r="A108" s="7"/>
      <c r="B108" s="28"/>
      <c r="C108" s="7"/>
      <c r="D108" s="1"/>
      <c r="E108" s="1"/>
      <c r="F108" s="28" t="str">
        <f t="shared" si="7"/>
        <v/>
      </c>
      <c r="G108" s="28" t="str">
        <f t="shared" si="4"/>
        <v/>
      </c>
      <c r="H108" s="28" t="str">
        <f t="shared" si="5"/>
        <v/>
      </c>
      <c r="I108" s="28" t="str">
        <f t="shared" si="6"/>
        <v/>
      </c>
    </row>
    <row r="109" spans="1:9" ht="16.5" thickTop="1" thickBot="1" x14ac:dyDescent="0.3">
      <c r="A109" s="7"/>
      <c r="B109" s="28"/>
      <c r="C109" s="7"/>
      <c r="D109" s="1"/>
      <c r="E109" s="1"/>
      <c r="F109" s="28" t="str">
        <f t="shared" si="7"/>
        <v/>
      </c>
      <c r="G109" s="28" t="str">
        <f t="shared" ref="G109:G172" si="8">IF(AND(ISBLANK($C109),$A109="X",NOT(ISBLANK($B109))),$B109,"")</f>
        <v/>
      </c>
      <c r="H109" s="28" t="str">
        <f t="shared" ref="H109:H172" si="9">IF(AND($C109="D",ISBLANK($A109),NOT(ISBLANK($B109))),$B109,"")</f>
        <v/>
      </c>
      <c r="I109" s="28" t="str">
        <f t="shared" ref="I109:I172" si="10">IF(AND($C109="D",$A109="X",NOT(ISBLANK($B109))),$B109,"")</f>
        <v/>
      </c>
    </row>
    <row r="110" spans="1:9" ht="16.5" thickTop="1" thickBot="1" x14ac:dyDescent="0.3">
      <c r="A110" s="7"/>
      <c r="B110" s="28"/>
      <c r="C110" s="7"/>
      <c r="D110" s="1"/>
      <c r="E110" s="1"/>
      <c r="F110" s="28" t="str">
        <f t="shared" ref="F110:F173" si="11">IF(AND(ISBLANK($C110),ISBLANK($A110),NOT(ISBLANK($B110))),$B110,"")</f>
        <v/>
      </c>
      <c r="G110" s="28" t="str">
        <f t="shared" si="8"/>
        <v/>
      </c>
      <c r="H110" s="28" t="str">
        <f t="shared" si="9"/>
        <v/>
      </c>
      <c r="I110" s="28" t="str">
        <f t="shared" si="10"/>
        <v/>
      </c>
    </row>
    <row r="111" spans="1:9" ht="16.5" thickTop="1" thickBot="1" x14ac:dyDescent="0.3">
      <c r="A111" s="7"/>
      <c r="B111" s="28"/>
      <c r="C111" s="7"/>
      <c r="D111" s="1"/>
      <c r="E111" s="1"/>
      <c r="F111" s="28" t="str">
        <f t="shared" si="11"/>
        <v/>
      </c>
      <c r="G111" s="28" t="str">
        <f t="shared" si="8"/>
        <v/>
      </c>
      <c r="H111" s="28" t="str">
        <f t="shared" si="9"/>
        <v/>
      </c>
      <c r="I111" s="28" t="str">
        <f t="shared" si="10"/>
        <v/>
      </c>
    </row>
    <row r="112" spans="1:9" ht="16.5" thickTop="1" thickBot="1" x14ac:dyDescent="0.3">
      <c r="A112" s="7"/>
      <c r="B112" s="28"/>
      <c r="C112" s="7"/>
      <c r="D112" s="1"/>
      <c r="E112" s="1"/>
      <c r="F112" s="28" t="str">
        <f t="shared" si="11"/>
        <v/>
      </c>
      <c r="G112" s="28" t="str">
        <f t="shared" si="8"/>
        <v/>
      </c>
      <c r="H112" s="28" t="str">
        <f t="shared" si="9"/>
        <v/>
      </c>
      <c r="I112" s="28" t="str">
        <f t="shared" si="10"/>
        <v/>
      </c>
    </row>
    <row r="113" spans="1:9" ht="16.5" thickTop="1" thickBot="1" x14ac:dyDescent="0.3">
      <c r="A113" s="7"/>
      <c r="B113" s="28"/>
      <c r="C113" s="7"/>
      <c r="D113" s="1"/>
      <c r="E113" s="1"/>
      <c r="F113" s="28" t="str">
        <f t="shared" si="11"/>
        <v/>
      </c>
      <c r="G113" s="28" t="str">
        <f t="shared" si="8"/>
        <v/>
      </c>
      <c r="H113" s="28" t="str">
        <f t="shared" si="9"/>
        <v/>
      </c>
      <c r="I113" s="28" t="str">
        <f t="shared" si="10"/>
        <v/>
      </c>
    </row>
    <row r="114" spans="1:9" ht="16.5" thickTop="1" thickBot="1" x14ac:dyDescent="0.3">
      <c r="A114" s="7"/>
      <c r="B114" s="28"/>
      <c r="C114" s="7"/>
      <c r="D114" s="1"/>
      <c r="E114" s="1"/>
      <c r="F114" s="28" t="str">
        <f t="shared" si="11"/>
        <v/>
      </c>
      <c r="G114" s="28" t="str">
        <f t="shared" si="8"/>
        <v/>
      </c>
      <c r="H114" s="28" t="str">
        <f t="shared" si="9"/>
        <v/>
      </c>
      <c r="I114" s="28" t="str">
        <f t="shared" si="10"/>
        <v/>
      </c>
    </row>
    <row r="115" spans="1:9" ht="16.5" thickTop="1" thickBot="1" x14ac:dyDescent="0.3">
      <c r="A115" s="7"/>
      <c r="B115" s="28"/>
      <c r="C115" s="7"/>
      <c r="D115" s="1"/>
      <c r="E115" s="1"/>
      <c r="F115" s="28" t="str">
        <f t="shared" si="11"/>
        <v/>
      </c>
      <c r="G115" s="28" t="str">
        <f t="shared" si="8"/>
        <v/>
      </c>
      <c r="H115" s="28" t="str">
        <f t="shared" si="9"/>
        <v/>
      </c>
      <c r="I115" s="28" t="str">
        <f t="shared" si="10"/>
        <v/>
      </c>
    </row>
    <row r="116" spans="1:9" ht="16.5" thickTop="1" thickBot="1" x14ac:dyDescent="0.3">
      <c r="A116" s="7"/>
      <c r="B116" s="28"/>
      <c r="C116" s="7"/>
      <c r="D116" s="1"/>
      <c r="E116" s="1"/>
      <c r="F116" s="28" t="str">
        <f t="shared" si="11"/>
        <v/>
      </c>
      <c r="G116" s="28" t="str">
        <f t="shared" si="8"/>
        <v/>
      </c>
      <c r="H116" s="28" t="str">
        <f t="shared" si="9"/>
        <v/>
      </c>
      <c r="I116" s="28" t="str">
        <f t="shared" si="10"/>
        <v/>
      </c>
    </row>
    <row r="117" spans="1:9" ht="16.5" thickTop="1" thickBot="1" x14ac:dyDescent="0.3">
      <c r="A117" s="7"/>
      <c r="B117" s="28"/>
      <c r="C117" s="7"/>
      <c r="D117" s="1"/>
      <c r="E117" s="1"/>
      <c r="F117" s="28" t="str">
        <f t="shared" si="11"/>
        <v/>
      </c>
      <c r="G117" s="28" t="str">
        <f t="shared" si="8"/>
        <v/>
      </c>
      <c r="H117" s="28" t="str">
        <f t="shared" si="9"/>
        <v/>
      </c>
      <c r="I117" s="28" t="str">
        <f t="shared" si="10"/>
        <v/>
      </c>
    </row>
    <row r="118" spans="1:9" ht="16.5" thickTop="1" thickBot="1" x14ac:dyDescent="0.3">
      <c r="A118" s="7"/>
      <c r="B118" s="28"/>
      <c r="C118" s="7"/>
      <c r="D118" s="1"/>
      <c r="E118" s="1"/>
      <c r="F118" s="28" t="str">
        <f t="shared" si="11"/>
        <v/>
      </c>
      <c r="G118" s="28" t="str">
        <f t="shared" si="8"/>
        <v/>
      </c>
      <c r="H118" s="28" t="str">
        <f t="shared" si="9"/>
        <v/>
      </c>
      <c r="I118" s="28" t="str">
        <f t="shared" si="10"/>
        <v/>
      </c>
    </row>
    <row r="119" spans="1:9" ht="16.5" thickTop="1" thickBot="1" x14ac:dyDescent="0.3">
      <c r="A119" s="7"/>
      <c r="B119" s="28"/>
      <c r="C119" s="7"/>
      <c r="D119" s="1"/>
      <c r="E119" s="1"/>
      <c r="F119" s="28" t="str">
        <f t="shared" si="11"/>
        <v/>
      </c>
      <c r="G119" s="28" t="str">
        <f t="shared" si="8"/>
        <v/>
      </c>
      <c r="H119" s="28" t="str">
        <f t="shared" si="9"/>
        <v/>
      </c>
      <c r="I119" s="28" t="str">
        <f t="shared" si="10"/>
        <v/>
      </c>
    </row>
    <row r="120" spans="1:9" ht="16.5" thickTop="1" thickBot="1" x14ac:dyDescent="0.3">
      <c r="A120" s="7"/>
      <c r="B120" s="28"/>
      <c r="C120" s="7"/>
      <c r="D120" s="1"/>
      <c r="E120" s="1"/>
      <c r="F120" s="28" t="str">
        <f t="shared" si="11"/>
        <v/>
      </c>
      <c r="G120" s="28" t="str">
        <f t="shared" si="8"/>
        <v/>
      </c>
      <c r="H120" s="28" t="str">
        <f t="shared" si="9"/>
        <v/>
      </c>
      <c r="I120" s="28" t="str">
        <f t="shared" si="10"/>
        <v/>
      </c>
    </row>
    <row r="121" spans="1:9" ht="16.5" thickTop="1" thickBot="1" x14ac:dyDescent="0.3">
      <c r="A121" s="7"/>
      <c r="B121" s="28"/>
      <c r="C121" s="7"/>
      <c r="D121" s="1"/>
      <c r="E121" s="1"/>
      <c r="F121" s="28" t="str">
        <f t="shared" si="11"/>
        <v/>
      </c>
      <c r="G121" s="28" t="str">
        <f t="shared" si="8"/>
        <v/>
      </c>
      <c r="H121" s="28" t="str">
        <f t="shared" si="9"/>
        <v/>
      </c>
      <c r="I121" s="28" t="str">
        <f t="shared" si="10"/>
        <v/>
      </c>
    </row>
    <row r="122" spans="1:9" ht="16.5" thickTop="1" thickBot="1" x14ac:dyDescent="0.3">
      <c r="A122" s="7"/>
      <c r="B122" s="28"/>
      <c r="C122" s="7"/>
      <c r="D122" s="1"/>
      <c r="E122" s="1"/>
      <c r="F122" s="28" t="str">
        <f t="shared" si="11"/>
        <v/>
      </c>
      <c r="G122" s="28" t="str">
        <f t="shared" si="8"/>
        <v/>
      </c>
      <c r="H122" s="28" t="str">
        <f t="shared" si="9"/>
        <v/>
      </c>
      <c r="I122" s="28" t="str">
        <f t="shared" si="10"/>
        <v/>
      </c>
    </row>
    <row r="123" spans="1:9" ht="16.5" thickTop="1" thickBot="1" x14ac:dyDescent="0.3">
      <c r="A123" s="7"/>
      <c r="B123" s="28"/>
      <c r="C123" s="7"/>
      <c r="D123" s="1"/>
      <c r="E123" s="1"/>
      <c r="F123" s="28" t="str">
        <f t="shared" si="11"/>
        <v/>
      </c>
      <c r="G123" s="28" t="str">
        <f t="shared" si="8"/>
        <v/>
      </c>
      <c r="H123" s="28" t="str">
        <f t="shared" si="9"/>
        <v/>
      </c>
      <c r="I123" s="28" t="str">
        <f t="shared" si="10"/>
        <v/>
      </c>
    </row>
    <row r="124" spans="1:9" ht="16.5" thickTop="1" thickBot="1" x14ac:dyDescent="0.3">
      <c r="A124" s="7"/>
      <c r="B124" s="28"/>
      <c r="C124" s="7"/>
      <c r="D124" s="1"/>
      <c r="E124" s="1"/>
      <c r="F124" s="28" t="str">
        <f t="shared" si="11"/>
        <v/>
      </c>
      <c r="G124" s="28" t="str">
        <f t="shared" si="8"/>
        <v/>
      </c>
      <c r="H124" s="28" t="str">
        <f t="shared" si="9"/>
        <v/>
      </c>
      <c r="I124" s="28" t="str">
        <f t="shared" si="10"/>
        <v/>
      </c>
    </row>
    <row r="125" spans="1:9" ht="16.5" thickTop="1" thickBot="1" x14ac:dyDescent="0.3">
      <c r="A125" s="7"/>
      <c r="B125" s="28"/>
      <c r="C125" s="7"/>
      <c r="D125" s="1"/>
      <c r="E125" s="1"/>
      <c r="F125" s="28" t="str">
        <f t="shared" si="11"/>
        <v/>
      </c>
      <c r="G125" s="28" t="str">
        <f t="shared" si="8"/>
        <v/>
      </c>
      <c r="H125" s="28" t="str">
        <f t="shared" si="9"/>
        <v/>
      </c>
      <c r="I125" s="28" t="str">
        <f t="shared" si="10"/>
        <v/>
      </c>
    </row>
    <row r="126" spans="1:9" ht="16.5" thickTop="1" thickBot="1" x14ac:dyDescent="0.3">
      <c r="A126" s="7"/>
      <c r="B126" s="28"/>
      <c r="C126" s="7"/>
      <c r="D126" s="1"/>
      <c r="E126" s="1"/>
      <c r="F126" s="28" t="str">
        <f t="shared" si="11"/>
        <v/>
      </c>
      <c r="G126" s="28" t="str">
        <f t="shared" si="8"/>
        <v/>
      </c>
      <c r="H126" s="28" t="str">
        <f t="shared" si="9"/>
        <v/>
      </c>
      <c r="I126" s="28" t="str">
        <f t="shared" si="10"/>
        <v/>
      </c>
    </row>
    <row r="127" spans="1:9" ht="16.5" thickTop="1" thickBot="1" x14ac:dyDescent="0.3">
      <c r="A127" s="7"/>
      <c r="B127" s="28"/>
      <c r="C127" s="7"/>
      <c r="D127" s="1"/>
      <c r="E127" s="1"/>
      <c r="F127" s="28" t="str">
        <f t="shared" si="11"/>
        <v/>
      </c>
      <c r="G127" s="28" t="str">
        <f t="shared" si="8"/>
        <v/>
      </c>
      <c r="H127" s="28" t="str">
        <f t="shared" si="9"/>
        <v/>
      </c>
      <c r="I127" s="28" t="str">
        <f t="shared" si="10"/>
        <v/>
      </c>
    </row>
    <row r="128" spans="1:9" ht="16.5" thickTop="1" thickBot="1" x14ac:dyDescent="0.3">
      <c r="A128" s="7"/>
      <c r="B128" s="28"/>
      <c r="C128" s="7"/>
      <c r="D128" s="1"/>
      <c r="E128" s="1"/>
      <c r="F128" s="28" t="str">
        <f t="shared" si="11"/>
        <v/>
      </c>
      <c r="G128" s="28" t="str">
        <f t="shared" si="8"/>
        <v/>
      </c>
      <c r="H128" s="28" t="str">
        <f t="shared" si="9"/>
        <v/>
      </c>
      <c r="I128" s="28" t="str">
        <f t="shared" si="10"/>
        <v/>
      </c>
    </row>
    <row r="129" spans="1:9" ht="16.5" thickTop="1" thickBot="1" x14ac:dyDescent="0.3">
      <c r="A129" s="7"/>
      <c r="B129" s="28"/>
      <c r="C129" s="7"/>
      <c r="D129" s="1"/>
      <c r="E129" s="1"/>
      <c r="F129" s="28" t="str">
        <f t="shared" si="11"/>
        <v/>
      </c>
      <c r="G129" s="28" t="str">
        <f t="shared" si="8"/>
        <v/>
      </c>
      <c r="H129" s="28" t="str">
        <f t="shared" si="9"/>
        <v/>
      </c>
      <c r="I129" s="28" t="str">
        <f t="shared" si="10"/>
        <v/>
      </c>
    </row>
    <row r="130" spans="1:9" ht="16.5" thickTop="1" thickBot="1" x14ac:dyDescent="0.3">
      <c r="A130" s="7"/>
      <c r="B130" s="28"/>
      <c r="C130" s="7"/>
      <c r="D130" s="1"/>
      <c r="E130" s="1"/>
      <c r="F130" s="28" t="str">
        <f t="shared" si="11"/>
        <v/>
      </c>
      <c r="G130" s="28" t="str">
        <f t="shared" si="8"/>
        <v/>
      </c>
      <c r="H130" s="28" t="str">
        <f t="shared" si="9"/>
        <v/>
      </c>
      <c r="I130" s="28" t="str">
        <f t="shared" si="10"/>
        <v/>
      </c>
    </row>
    <row r="131" spans="1:9" ht="16.5" thickTop="1" thickBot="1" x14ac:dyDescent="0.3">
      <c r="A131" s="7"/>
      <c r="B131" s="28"/>
      <c r="C131" s="7"/>
      <c r="D131" s="1"/>
      <c r="E131" s="1"/>
      <c r="F131" s="28" t="str">
        <f t="shared" si="11"/>
        <v/>
      </c>
      <c r="G131" s="28" t="str">
        <f t="shared" si="8"/>
        <v/>
      </c>
      <c r="H131" s="28" t="str">
        <f t="shared" si="9"/>
        <v/>
      </c>
      <c r="I131" s="28" t="str">
        <f t="shared" si="10"/>
        <v/>
      </c>
    </row>
    <row r="132" spans="1:9" ht="16.5" thickTop="1" thickBot="1" x14ac:dyDescent="0.3">
      <c r="A132" s="7"/>
      <c r="B132" s="28"/>
      <c r="C132" s="7"/>
      <c r="D132" s="1"/>
      <c r="E132" s="1"/>
      <c r="F132" s="28" t="str">
        <f t="shared" si="11"/>
        <v/>
      </c>
      <c r="G132" s="28" t="str">
        <f t="shared" si="8"/>
        <v/>
      </c>
      <c r="H132" s="28" t="str">
        <f t="shared" si="9"/>
        <v/>
      </c>
      <c r="I132" s="28" t="str">
        <f t="shared" si="10"/>
        <v/>
      </c>
    </row>
    <row r="133" spans="1:9" ht="16.5" thickTop="1" thickBot="1" x14ac:dyDescent="0.3">
      <c r="A133" s="7"/>
      <c r="B133" s="28"/>
      <c r="C133" s="7"/>
      <c r="D133" s="1"/>
      <c r="E133" s="1"/>
      <c r="F133" s="28" t="str">
        <f t="shared" si="11"/>
        <v/>
      </c>
      <c r="G133" s="28" t="str">
        <f t="shared" si="8"/>
        <v/>
      </c>
      <c r="H133" s="28" t="str">
        <f t="shared" si="9"/>
        <v/>
      </c>
      <c r="I133" s="28" t="str">
        <f t="shared" si="10"/>
        <v/>
      </c>
    </row>
    <row r="134" spans="1:9" ht="16.5" thickTop="1" thickBot="1" x14ac:dyDescent="0.3">
      <c r="A134" s="7"/>
      <c r="B134" s="28"/>
      <c r="C134" s="7"/>
      <c r="D134" s="1"/>
      <c r="E134" s="1"/>
      <c r="F134" s="28" t="str">
        <f t="shared" si="11"/>
        <v/>
      </c>
      <c r="G134" s="28" t="str">
        <f t="shared" si="8"/>
        <v/>
      </c>
      <c r="H134" s="28" t="str">
        <f t="shared" si="9"/>
        <v/>
      </c>
      <c r="I134" s="28" t="str">
        <f t="shared" si="10"/>
        <v/>
      </c>
    </row>
    <row r="135" spans="1:9" ht="16.5" thickTop="1" thickBot="1" x14ac:dyDescent="0.3">
      <c r="A135" s="7"/>
      <c r="B135" s="28"/>
      <c r="C135" s="7"/>
      <c r="D135" s="1"/>
      <c r="E135" s="1"/>
      <c r="F135" s="28" t="str">
        <f t="shared" si="11"/>
        <v/>
      </c>
      <c r="G135" s="28" t="str">
        <f t="shared" si="8"/>
        <v/>
      </c>
      <c r="H135" s="28" t="str">
        <f t="shared" si="9"/>
        <v/>
      </c>
      <c r="I135" s="28" t="str">
        <f t="shared" si="10"/>
        <v/>
      </c>
    </row>
    <row r="136" spans="1:9" ht="16.5" thickTop="1" thickBot="1" x14ac:dyDescent="0.3">
      <c r="A136" s="7"/>
      <c r="B136" s="28"/>
      <c r="C136" s="7"/>
      <c r="D136" s="1"/>
      <c r="E136" s="1"/>
      <c r="F136" s="28" t="str">
        <f t="shared" si="11"/>
        <v/>
      </c>
      <c r="G136" s="28" t="str">
        <f t="shared" si="8"/>
        <v/>
      </c>
      <c r="H136" s="28" t="str">
        <f t="shared" si="9"/>
        <v/>
      </c>
      <c r="I136" s="28" t="str">
        <f t="shared" si="10"/>
        <v/>
      </c>
    </row>
    <row r="137" spans="1:9" ht="16.5" thickTop="1" thickBot="1" x14ac:dyDescent="0.3">
      <c r="A137" s="7"/>
      <c r="B137" s="28"/>
      <c r="C137" s="7"/>
      <c r="D137" s="1"/>
      <c r="E137" s="1"/>
      <c r="F137" s="28" t="str">
        <f t="shared" si="11"/>
        <v/>
      </c>
      <c r="G137" s="28" t="str">
        <f t="shared" si="8"/>
        <v/>
      </c>
      <c r="H137" s="28" t="str">
        <f t="shared" si="9"/>
        <v/>
      </c>
      <c r="I137" s="28" t="str">
        <f t="shared" si="10"/>
        <v/>
      </c>
    </row>
    <row r="138" spans="1:9" ht="16.5" thickTop="1" thickBot="1" x14ac:dyDescent="0.3">
      <c r="A138" s="7"/>
      <c r="B138" s="28"/>
      <c r="C138" s="7"/>
      <c r="D138" s="1"/>
      <c r="E138" s="1"/>
      <c r="F138" s="28" t="str">
        <f t="shared" si="11"/>
        <v/>
      </c>
      <c r="G138" s="28" t="str">
        <f t="shared" si="8"/>
        <v/>
      </c>
      <c r="H138" s="28" t="str">
        <f t="shared" si="9"/>
        <v/>
      </c>
      <c r="I138" s="28" t="str">
        <f t="shared" si="10"/>
        <v/>
      </c>
    </row>
    <row r="139" spans="1:9" ht="16.5" thickTop="1" thickBot="1" x14ac:dyDescent="0.3">
      <c r="A139" s="7"/>
      <c r="B139" s="28"/>
      <c r="C139" s="7"/>
      <c r="D139" s="1"/>
      <c r="E139" s="1"/>
      <c r="F139" s="28" t="str">
        <f t="shared" si="11"/>
        <v/>
      </c>
      <c r="G139" s="28" t="str">
        <f t="shared" si="8"/>
        <v/>
      </c>
      <c r="H139" s="28" t="str">
        <f t="shared" si="9"/>
        <v/>
      </c>
      <c r="I139" s="28" t="str">
        <f t="shared" si="10"/>
        <v/>
      </c>
    </row>
    <row r="140" spans="1:9" ht="16.5" thickTop="1" thickBot="1" x14ac:dyDescent="0.3">
      <c r="A140" s="7"/>
      <c r="B140" s="28"/>
      <c r="C140" s="7"/>
      <c r="D140" s="1"/>
      <c r="E140" s="1"/>
      <c r="F140" s="28" t="str">
        <f t="shared" si="11"/>
        <v/>
      </c>
      <c r="G140" s="28" t="str">
        <f t="shared" si="8"/>
        <v/>
      </c>
      <c r="H140" s="28" t="str">
        <f t="shared" si="9"/>
        <v/>
      </c>
      <c r="I140" s="28" t="str">
        <f t="shared" si="10"/>
        <v/>
      </c>
    </row>
    <row r="141" spans="1:9" ht="16.5" thickTop="1" thickBot="1" x14ac:dyDescent="0.3">
      <c r="A141" s="7"/>
      <c r="B141" s="28"/>
      <c r="C141" s="7"/>
      <c r="D141" s="1"/>
      <c r="E141" s="1"/>
      <c r="F141" s="28" t="str">
        <f t="shared" si="11"/>
        <v/>
      </c>
      <c r="G141" s="28" t="str">
        <f t="shared" si="8"/>
        <v/>
      </c>
      <c r="H141" s="28" t="str">
        <f t="shared" si="9"/>
        <v/>
      </c>
      <c r="I141" s="28" t="str">
        <f t="shared" si="10"/>
        <v/>
      </c>
    </row>
    <row r="142" spans="1:9" ht="16.5" thickTop="1" thickBot="1" x14ac:dyDescent="0.3">
      <c r="A142" s="7"/>
      <c r="B142" s="28"/>
      <c r="C142" s="7"/>
      <c r="D142" s="1"/>
      <c r="E142" s="1"/>
      <c r="F142" s="28" t="str">
        <f t="shared" si="11"/>
        <v/>
      </c>
      <c r="G142" s="28" t="str">
        <f t="shared" si="8"/>
        <v/>
      </c>
      <c r="H142" s="28" t="str">
        <f t="shared" si="9"/>
        <v/>
      </c>
      <c r="I142" s="28" t="str">
        <f t="shared" si="10"/>
        <v/>
      </c>
    </row>
    <row r="143" spans="1:9" ht="16.5" thickTop="1" thickBot="1" x14ac:dyDescent="0.3">
      <c r="A143" s="7"/>
      <c r="B143" s="28"/>
      <c r="C143" s="7"/>
      <c r="D143" s="1"/>
      <c r="E143" s="1"/>
      <c r="F143" s="28" t="str">
        <f t="shared" si="11"/>
        <v/>
      </c>
      <c r="G143" s="28" t="str">
        <f t="shared" si="8"/>
        <v/>
      </c>
      <c r="H143" s="28" t="str">
        <f t="shared" si="9"/>
        <v/>
      </c>
      <c r="I143" s="28" t="str">
        <f t="shared" si="10"/>
        <v/>
      </c>
    </row>
    <row r="144" spans="1:9" ht="16.5" thickTop="1" thickBot="1" x14ac:dyDescent="0.3">
      <c r="A144" s="7"/>
      <c r="B144" s="28"/>
      <c r="C144" s="7"/>
      <c r="D144" s="1"/>
      <c r="E144" s="1"/>
      <c r="F144" s="28" t="str">
        <f t="shared" si="11"/>
        <v/>
      </c>
      <c r="G144" s="28" t="str">
        <f t="shared" si="8"/>
        <v/>
      </c>
      <c r="H144" s="28" t="str">
        <f t="shared" si="9"/>
        <v/>
      </c>
      <c r="I144" s="28" t="str">
        <f t="shared" si="10"/>
        <v/>
      </c>
    </row>
    <row r="145" spans="1:9" ht="16.5" thickTop="1" thickBot="1" x14ac:dyDescent="0.3">
      <c r="A145" s="7"/>
      <c r="B145" s="28"/>
      <c r="C145" s="7"/>
      <c r="D145" s="1"/>
      <c r="E145" s="1"/>
      <c r="F145" s="28" t="str">
        <f t="shared" si="11"/>
        <v/>
      </c>
      <c r="G145" s="28" t="str">
        <f t="shared" si="8"/>
        <v/>
      </c>
      <c r="H145" s="28" t="str">
        <f t="shared" si="9"/>
        <v/>
      </c>
      <c r="I145" s="28" t="str">
        <f t="shared" si="10"/>
        <v/>
      </c>
    </row>
    <row r="146" spans="1:9" ht="16.5" thickTop="1" thickBot="1" x14ac:dyDescent="0.3">
      <c r="A146" s="7"/>
      <c r="B146" s="28"/>
      <c r="C146" s="7"/>
      <c r="D146" s="1"/>
      <c r="E146" s="1"/>
      <c r="F146" s="28" t="str">
        <f t="shared" si="11"/>
        <v/>
      </c>
      <c r="G146" s="28" t="str">
        <f t="shared" si="8"/>
        <v/>
      </c>
      <c r="H146" s="28" t="str">
        <f t="shared" si="9"/>
        <v/>
      </c>
      <c r="I146" s="28" t="str">
        <f t="shared" si="10"/>
        <v/>
      </c>
    </row>
    <row r="147" spans="1:9" ht="16.5" thickTop="1" thickBot="1" x14ac:dyDescent="0.3">
      <c r="A147" s="7"/>
      <c r="B147" s="28"/>
      <c r="C147" s="7"/>
      <c r="D147" s="1"/>
      <c r="E147" s="1"/>
      <c r="F147" s="28" t="str">
        <f t="shared" si="11"/>
        <v/>
      </c>
      <c r="G147" s="28" t="str">
        <f t="shared" si="8"/>
        <v/>
      </c>
      <c r="H147" s="28" t="str">
        <f t="shared" si="9"/>
        <v/>
      </c>
      <c r="I147" s="28" t="str">
        <f t="shared" si="10"/>
        <v/>
      </c>
    </row>
    <row r="148" spans="1:9" ht="16.5" thickTop="1" thickBot="1" x14ac:dyDescent="0.3">
      <c r="A148" s="7"/>
      <c r="B148" s="28"/>
      <c r="C148" s="7"/>
      <c r="D148" s="1"/>
      <c r="E148" s="1"/>
      <c r="F148" s="28" t="str">
        <f t="shared" si="11"/>
        <v/>
      </c>
      <c r="G148" s="28" t="str">
        <f t="shared" si="8"/>
        <v/>
      </c>
      <c r="H148" s="28" t="str">
        <f t="shared" si="9"/>
        <v/>
      </c>
      <c r="I148" s="28" t="str">
        <f t="shared" si="10"/>
        <v/>
      </c>
    </row>
    <row r="149" spans="1:9" ht="16.5" thickTop="1" thickBot="1" x14ac:dyDescent="0.3">
      <c r="A149" s="7"/>
      <c r="B149" s="28"/>
      <c r="C149" s="7"/>
      <c r="D149" s="1"/>
      <c r="E149" s="1"/>
      <c r="F149" s="28" t="str">
        <f t="shared" si="11"/>
        <v/>
      </c>
      <c r="G149" s="28" t="str">
        <f t="shared" si="8"/>
        <v/>
      </c>
      <c r="H149" s="28" t="str">
        <f t="shared" si="9"/>
        <v/>
      </c>
      <c r="I149" s="28" t="str">
        <f t="shared" si="10"/>
        <v/>
      </c>
    </row>
    <row r="150" spans="1:9" ht="16.5" thickTop="1" thickBot="1" x14ac:dyDescent="0.3">
      <c r="A150" s="7"/>
      <c r="B150" s="28"/>
      <c r="C150" s="7"/>
      <c r="D150" s="1"/>
      <c r="E150" s="1"/>
      <c r="F150" s="28" t="str">
        <f t="shared" si="11"/>
        <v/>
      </c>
      <c r="G150" s="28" t="str">
        <f t="shared" si="8"/>
        <v/>
      </c>
      <c r="H150" s="28" t="str">
        <f t="shared" si="9"/>
        <v/>
      </c>
      <c r="I150" s="28" t="str">
        <f t="shared" si="10"/>
        <v/>
      </c>
    </row>
    <row r="151" spans="1:9" ht="16.5" thickTop="1" thickBot="1" x14ac:dyDescent="0.3">
      <c r="A151" s="7"/>
      <c r="B151" s="28"/>
      <c r="C151" s="7"/>
      <c r="D151" s="1"/>
      <c r="E151" s="1"/>
      <c r="F151" s="28" t="str">
        <f t="shared" si="11"/>
        <v/>
      </c>
      <c r="G151" s="28" t="str">
        <f t="shared" si="8"/>
        <v/>
      </c>
      <c r="H151" s="28" t="str">
        <f t="shared" si="9"/>
        <v/>
      </c>
      <c r="I151" s="28" t="str">
        <f t="shared" si="10"/>
        <v/>
      </c>
    </row>
    <row r="152" spans="1:9" ht="16.5" thickTop="1" thickBot="1" x14ac:dyDescent="0.3">
      <c r="A152" s="7"/>
      <c r="B152" s="28"/>
      <c r="C152" s="7"/>
      <c r="D152" s="1"/>
      <c r="E152" s="1"/>
      <c r="F152" s="28" t="str">
        <f t="shared" si="11"/>
        <v/>
      </c>
      <c r="G152" s="28" t="str">
        <f t="shared" si="8"/>
        <v/>
      </c>
      <c r="H152" s="28" t="str">
        <f t="shared" si="9"/>
        <v/>
      </c>
      <c r="I152" s="28" t="str">
        <f t="shared" si="10"/>
        <v/>
      </c>
    </row>
    <row r="153" spans="1:9" ht="16.5" thickTop="1" thickBot="1" x14ac:dyDescent="0.3">
      <c r="A153" s="7"/>
      <c r="B153" s="28"/>
      <c r="C153" s="7"/>
      <c r="D153" s="1"/>
      <c r="E153" s="1"/>
      <c r="F153" s="28" t="str">
        <f t="shared" si="11"/>
        <v/>
      </c>
      <c r="G153" s="28" t="str">
        <f t="shared" si="8"/>
        <v/>
      </c>
      <c r="H153" s="28" t="str">
        <f t="shared" si="9"/>
        <v/>
      </c>
      <c r="I153" s="28" t="str">
        <f t="shared" si="10"/>
        <v/>
      </c>
    </row>
    <row r="154" spans="1:9" ht="16.5" thickTop="1" thickBot="1" x14ac:dyDescent="0.3">
      <c r="A154" s="7"/>
      <c r="B154" s="28"/>
      <c r="C154" s="7"/>
      <c r="D154" s="1"/>
      <c r="E154" s="1"/>
      <c r="F154" s="28" t="str">
        <f t="shared" si="11"/>
        <v/>
      </c>
      <c r="G154" s="28" t="str">
        <f t="shared" si="8"/>
        <v/>
      </c>
      <c r="H154" s="28" t="str">
        <f t="shared" si="9"/>
        <v/>
      </c>
      <c r="I154" s="28" t="str">
        <f t="shared" si="10"/>
        <v/>
      </c>
    </row>
    <row r="155" spans="1:9" ht="16.5" thickTop="1" thickBot="1" x14ac:dyDescent="0.3">
      <c r="A155" s="7"/>
      <c r="B155" s="28"/>
      <c r="C155" s="7"/>
      <c r="D155" s="1"/>
      <c r="E155" s="1"/>
      <c r="F155" s="28" t="str">
        <f t="shared" si="11"/>
        <v/>
      </c>
      <c r="G155" s="28" t="str">
        <f t="shared" si="8"/>
        <v/>
      </c>
      <c r="H155" s="28" t="str">
        <f t="shared" si="9"/>
        <v/>
      </c>
      <c r="I155" s="28" t="str">
        <f t="shared" si="10"/>
        <v/>
      </c>
    </row>
    <row r="156" spans="1:9" ht="16.5" thickTop="1" thickBot="1" x14ac:dyDescent="0.3">
      <c r="A156" s="7"/>
      <c r="B156" s="28"/>
      <c r="C156" s="7"/>
      <c r="D156" s="1"/>
      <c r="E156" s="1"/>
      <c r="F156" s="28" t="str">
        <f t="shared" si="11"/>
        <v/>
      </c>
      <c r="G156" s="28" t="str">
        <f t="shared" si="8"/>
        <v/>
      </c>
      <c r="H156" s="28" t="str">
        <f t="shared" si="9"/>
        <v/>
      </c>
      <c r="I156" s="28" t="str">
        <f t="shared" si="10"/>
        <v/>
      </c>
    </row>
    <row r="157" spans="1:9" ht="16.5" thickTop="1" thickBot="1" x14ac:dyDescent="0.3">
      <c r="A157" s="7"/>
      <c r="B157" s="28"/>
      <c r="C157" s="7"/>
      <c r="D157" s="1"/>
      <c r="E157" s="1"/>
      <c r="F157" s="28" t="str">
        <f t="shared" si="11"/>
        <v/>
      </c>
      <c r="G157" s="28" t="str">
        <f t="shared" si="8"/>
        <v/>
      </c>
      <c r="H157" s="28" t="str">
        <f t="shared" si="9"/>
        <v/>
      </c>
      <c r="I157" s="28" t="str">
        <f t="shared" si="10"/>
        <v/>
      </c>
    </row>
    <row r="158" spans="1:9" ht="16.5" thickTop="1" thickBot="1" x14ac:dyDescent="0.3">
      <c r="A158" s="7"/>
      <c r="B158" s="28"/>
      <c r="C158" s="7"/>
      <c r="D158" s="1"/>
      <c r="E158" s="1"/>
      <c r="F158" s="28" t="str">
        <f t="shared" si="11"/>
        <v/>
      </c>
      <c r="G158" s="28" t="str">
        <f t="shared" si="8"/>
        <v/>
      </c>
      <c r="H158" s="28" t="str">
        <f t="shared" si="9"/>
        <v/>
      </c>
      <c r="I158" s="28" t="str">
        <f t="shared" si="10"/>
        <v/>
      </c>
    </row>
    <row r="159" spans="1:9" ht="16.5" thickTop="1" thickBot="1" x14ac:dyDescent="0.3">
      <c r="A159" s="7"/>
      <c r="B159" s="28"/>
      <c r="C159" s="7"/>
      <c r="D159" s="1"/>
      <c r="E159" s="1"/>
      <c r="F159" s="28" t="str">
        <f t="shared" si="11"/>
        <v/>
      </c>
      <c r="G159" s="28" t="str">
        <f t="shared" si="8"/>
        <v/>
      </c>
      <c r="H159" s="28" t="str">
        <f t="shared" si="9"/>
        <v/>
      </c>
      <c r="I159" s="28" t="str">
        <f t="shared" si="10"/>
        <v/>
      </c>
    </row>
    <row r="160" spans="1:9" ht="16.5" thickTop="1" thickBot="1" x14ac:dyDescent="0.3">
      <c r="A160" s="7"/>
      <c r="B160" s="28"/>
      <c r="C160" s="7"/>
      <c r="D160" s="1"/>
      <c r="E160" s="1"/>
      <c r="F160" s="28" t="str">
        <f t="shared" si="11"/>
        <v/>
      </c>
      <c r="G160" s="28" t="str">
        <f t="shared" si="8"/>
        <v/>
      </c>
      <c r="H160" s="28" t="str">
        <f t="shared" si="9"/>
        <v/>
      </c>
      <c r="I160" s="28" t="str">
        <f t="shared" si="10"/>
        <v/>
      </c>
    </row>
    <row r="161" spans="1:9" ht="16.5" thickTop="1" thickBot="1" x14ac:dyDescent="0.3">
      <c r="A161" s="7"/>
      <c r="B161" s="28"/>
      <c r="C161" s="7"/>
      <c r="D161" s="1"/>
      <c r="E161" s="1"/>
      <c r="F161" s="28" t="str">
        <f t="shared" si="11"/>
        <v/>
      </c>
      <c r="G161" s="28" t="str">
        <f t="shared" si="8"/>
        <v/>
      </c>
      <c r="H161" s="28" t="str">
        <f t="shared" si="9"/>
        <v/>
      </c>
      <c r="I161" s="28" t="str">
        <f t="shared" si="10"/>
        <v/>
      </c>
    </row>
    <row r="162" spans="1:9" ht="16.5" thickTop="1" thickBot="1" x14ac:dyDescent="0.3">
      <c r="A162" s="7"/>
      <c r="B162" s="28"/>
      <c r="C162" s="7"/>
      <c r="D162" s="1"/>
      <c r="E162" s="1"/>
      <c r="F162" s="28" t="str">
        <f t="shared" si="11"/>
        <v/>
      </c>
      <c r="G162" s="28" t="str">
        <f t="shared" si="8"/>
        <v/>
      </c>
      <c r="H162" s="28" t="str">
        <f t="shared" si="9"/>
        <v/>
      </c>
      <c r="I162" s="28" t="str">
        <f t="shared" si="10"/>
        <v/>
      </c>
    </row>
    <row r="163" spans="1:9" ht="16.5" thickTop="1" thickBot="1" x14ac:dyDescent="0.3">
      <c r="A163" s="7"/>
      <c r="B163" s="28"/>
      <c r="C163" s="7"/>
      <c r="D163" s="1"/>
      <c r="E163" s="1"/>
      <c r="F163" s="28" t="str">
        <f t="shared" si="11"/>
        <v/>
      </c>
      <c r="G163" s="28" t="str">
        <f t="shared" si="8"/>
        <v/>
      </c>
      <c r="H163" s="28" t="str">
        <f t="shared" si="9"/>
        <v/>
      </c>
      <c r="I163" s="28" t="str">
        <f t="shared" si="10"/>
        <v/>
      </c>
    </row>
    <row r="164" spans="1:9" ht="16.5" thickTop="1" thickBot="1" x14ac:dyDescent="0.3">
      <c r="A164" s="7"/>
      <c r="B164" s="28"/>
      <c r="C164" s="7"/>
      <c r="D164" s="1"/>
      <c r="E164" s="1"/>
      <c r="F164" s="28" t="str">
        <f t="shared" si="11"/>
        <v/>
      </c>
      <c r="G164" s="28" t="str">
        <f t="shared" si="8"/>
        <v/>
      </c>
      <c r="H164" s="28" t="str">
        <f t="shared" si="9"/>
        <v/>
      </c>
      <c r="I164" s="28" t="str">
        <f t="shared" si="10"/>
        <v/>
      </c>
    </row>
    <row r="165" spans="1:9" ht="16.5" thickTop="1" thickBot="1" x14ac:dyDescent="0.3">
      <c r="A165" s="7"/>
      <c r="B165" s="28"/>
      <c r="C165" s="7"/>
      <c r="D165" s="1"/>
      <c r="E165" s="1"/>
      <c r="F165" s="28" t="str">
        <f t="shared" si="11"/>
        <v/>
      </c>
      <c r="G165" s="28" t="str">
        <f t="shared" si="8"/>
        <v/>
      </c>
      <c r="H165" s="28" t="str">
        <f t="shared" si="9"/>
        <v/>
      </c>
      <c r="I165" s="28" t="str">
        <f t="shared" si="10"/>
        <v/>
      </c>
    </row>
    <row r="166" spans="1:9" ht="16.5" thickTop="1" thickBot="1" x14ac:dyDescent="0.3">
      <c r="A166" s="7"/>
      <c r="B166" s="28"/>
      <c r="C166" s="7"/>
      <c r="D166" s="1"/>
      <c r="E166" s="1"/>
      <c r="F166" s="28" t="str">
        <f t="shared" si="11"/>
        <v/>
      </c>
      <c r="G166" s="28" t="str">
        <f t="shared" si="8"/>
        <v/>
      </c>
      <c r="H166" s="28" t="str">
        <f t="shared" si="9"/>
        <v/>
      </c>
      <c r="I166" s="28" t="str">
        <f t="shared" si="10"/>
        <v/>
      </c>
    </row>
    <row r="167" spans="1:9" ht="16.5" thickTop="1" thickBot="1" x14ac:dyDescent="0.3">
      <c r="A167" s="7"/>
      <c r="B167" s="28"/>
      <c r="C167" s="7"/>
      <c r="D167" s="1"/>
      <c r="E167" s="1"/>
      <c r="F167" s="28" t="str">
        <f t="shared" si="11"/>
        <v/>
      </c>
      <c r="G167" s="28" t="str">
        <f t="shared" si="8"/>
        <v/>
      </c>
      <c r="H167" s="28" t="str">
        <f t="shared" si="9"/>
        <v/>
      </c>
      <c r="I167" s="28" t="str">
        <f t="shared" si="10"/>
        <v/>
      </c>
    </row>
    <row r="168" spans="1:9" ht="16.5" thickTop="1" thickBot="1" x14ac:dyDescent="0.3">
      <c r="A168" s="7"/>
      <c r="B168" s="28"/>
      <c r="C168" s="7"/>
      <c r="D168" s="1"/>
      <c r="E168" s="1"/>
      <c r="F168" s="28" t="str">
        <f t="shared" si="11"/>
        <v/>
      </c>
      <c r="G168" s="28" t="str">
        <f t="shared" si="8"/>
        <v/>
      </c>
      <c r="H168" s="28" t="str">
        <f t="shared" si="9"/>
        <v/>
      </c>
      <c r="I168" s="28" t="str">
        <f t="shared" si="10"/>
        <v/>
      </c>
    </row>
    <row r="169" spans="1:9" ht="16.5" thickTop="1" thickBot="1" x14ac:dyDescent="0.3">
      <c r="A169" s="7"/>
      <c r="B169" s="28"/>
      <c r="C169" s="7"/>
      <c r="D169" s="1"/>
      <c r="E169" s="1"/>
      <c r="F169" s="28" t="str">
        <f t="shared" si="11"/>
        <v/>
      </c>
      <c r="G169" s="28" t="str">
        <f t="shared" si="8"/>
        <v/>
      </c>
      <c r="H169" s="28" t="str">
        <f t="shared" si="9"/>
        <v/>
      </c>
      <c r="I169" s="28" t="str">
        <f t="shared" si="10"/>
        <v/>
      </c>
    </row>
    <row r="170" spans="1:9" ht="16.5" thickTop="1" thickBot="1" x14ac:dyDescent="0.3">
      <c r="A170" s="7"/>
      <c r="B170" s="28"/>
      <c r="C170" s="7"/>
      <c r="D170" s="1"/>
      <c r="E170" s="1"/>
      <c r="F170" s="28" t="str">
        <f t="shared" si="11"/>
        <v/>
      </c>
      <c r="G170" s="28" t="str">
        <f t="shared" si="8"/>
        <v/>
      </c>
      <c r="H170" s="28" t="str">
        <f t="shared" si="9"/>
        <v/>
      </c>
      <c r="I170" s="28" t="str">
        <f t="shared" si="10"/>
        <v/>
      </c>
    </row>
    <row r="171" spans="1:9" ht="16.5" thickTop="1" thickBot="1" x14ac:dyDescent="0.3">
      <c r="A171" s="7"/>
      <c r="B171" s="28"/>
      <c r="C171" s="7"/>
      <c r="D171" s="1"/>
      <c r="E171" s="1"/>
      <c r="F171" s="28" t="str">
        <f t="shared" si="11"/>
        <v/>
      </c>
      <c r="G171" s="28" t="str">
        <f t="shared" si="8"/>
        <v/>
      </c>
      <c r="H171" s="28" t="str">
        <f t="shared" si="9"/>
        <v/>
      </c>
      <c r="I171" s="28" t="str">
        <f t="shared" si="10"/>
        <v/>
      </c>
    </row>
    <row r="172" spans="1:9" ht="16.5" thickTop="1" thickBot="1" x14ac:dyDescent="0.3">
      <c r="A172" s="7"/>
      <c r="B172" s="28"/>
      <c r="C172" s="7"/>
      <c r="D172" s="1"/>
      <c r="E172" s="1"/>
      <c r="F172" s="28" t="str">
        <f t="shared" si="11"/>
        <v/>
      </c>
      <c r="G172" s="28" t="str">
        <f t="shared" si="8"/>
        <v/>
      </c>
      <c r="H172" s="28" t="str">
        <f t="shared" si="9"/>
        <v/>
      </c>
      <c r="I172" s="28" t="str">
        <f t="shared" si="10"/>
        <v/>
      </c>
    </row>
    <row r="173" spans="1:9" ht="16.5" thickTop="1" thickBot="1" x14ac:dyDescent="0.3">
      <c r="A173" s="7"/>
      <c r="B173" s="28"/>
      <c r="C173" s="7"/>
      <c r="D173" s="1"/>
      <c r="E173" s="1"/>
      <c r="F173" s="28" t="str">
        <f t="shared" si="11"/>
        <v/>
      </c>
      <c r="G173" s="28" t="str">
        <f t="shared" ref="G173:G236" si="12">IF(AND(ISBLANK($C173),$A173="X",NOT(ISBLANK($B173))),$B173,"")</f>
        <v/>
      </c>
      <c r="H173" s="28" t="str">
        <f t="shared" ref="H173:H236" si="13">IF(AND($C173="D",ISBLANK($A173),NOT(ISBLANK($B173))),$B173,"")</f>
        <v/>
      </c>
      <c r="I173" s="28" t="str">
        <f t="shared" ref="I173:I236" si="14">IF(AND($C173="D",$A173="X",NOT(ISBLANK($B173))),$B173,"")</f>
        <v/>
      </c>
    </row>
    <row r="174" spans="1:9" ht="16.5" thickTop="1" thickBot="1" x14ac:dyDescent="0.3">
      <c r="A174" s="7"/>
      <c r="B174" s="28"/>
      <c r="C174" s="7"/>
      <c r="D174" s="1"/>
      <c r="E174" s="1"/>
      <c r="F174" s="28" t="str">
        <f t="shared" ref="F174:F237" si="15">IF(AND(ISBLANK($C174),ISBLANK($A174),NOT(ISBLANK($B174))),$B174,"")</f>
        <v/>
      </c>
      <c r="G174" s="28" t="str">
        <f t="shared" si="12"/>
        <v/>
      </c>
      <c r="H174" s="28" t="str">
        <f t="shared" si="13"/>
        <v/>
      </c>
      <c r="I174" s="28" t="str">
        <f t="shared" si="14"/>
        <v/>
      </c>
    </row>
    <row r="175" spans="1:9" ht="16.5" thickTop="1" thickBot="1" x14ac:dyDescent="0.3">
      <c r="A175" s="7"/>
      <c r="B175" s="28"/>
      <c r="C175" s="7"/>
      <c r="D175" s="1"/>
      <c r="E175" s="1"/>
      <c r="F175" s="28" t="str">
        <f t="shared" si="15"/>
        <v/>
      </c>
      <c r="G175" s="28" t="str">
        <f t="shared" si="12"/>
        <v/>
      </c>
      <c r="H175" s="28" t="str">
        <f t="shared" si="13"/>
        <v/>
      </c>
      <c r="I175" s="28" t="str">
        <f t="shared" si="14"/>
        <v/>
      </c>
    </row>
    <row r="176" spans="1:9" ht="16.5" thickTop="1" thickBot="1" x14ac:dyDescent="0.3">
      <c r="A176" s="7"/>
      <c r="B176" s="28"/>
      <c r="C176" s="7"/>
      <c r="D176" s="1"/>
      <c r="E176" s="1"/>
      <c r="F176" s="28" t="str">
        <f t="shared" si="15"/>
        <v/>
      </c>
      <c r="G176" s="28" t="str">
        <f t="shared" si="12"/>
        <v/>
      </c>
      <c r="H176" s="28" t="str">
        <f t="shared" si="13"/>
        <v/>
      </c>
      <c r="I176" s="28" t="str">
        <f t="shared" si="14"/>
        <v/>
      </c>
    </row>
    <row r="177" spans="1:9" ht="16.5" thickTop="1" thickBot="1" x14ac:dyDescent="0.3">
      <c r="A177" s="7"/>
      <c r="B177" s="28"/>
      <c r="C177" s="7"/>
      <c r="D177" s="1"/>
      <c r="E177" s="1"/>
      <c r="F177" s="28" t="str">
        <f t="shared" si="15"/>
        <v/>
      </c>
      <c r="G177" s="28" t="str">
        <f t="shared" si="12"/>
        <v/>
      </c>
      <c r="H177" s="28" t="str">
        <f t="shared" si="13"/>
        <v/>
      </c>
      <c r="I177" s="28" t="str">
        <f t="shared" si="14"/>
        <v/>
      </c>
    </row>
    <row r="178" spans="1:9" ht="16.5" thickTop="1" thickBot="1" x14ac:dyDescent="0.3">
      <c r="A178" s="7"/>
      <c r="B178" s="28"/>
      <c r="C178" s="7"/>
      <c r="D178" s="1"/>
      <c r="E178" s="1"/>
      <c r="F178" s="28" t="str">
        <f t="shared" si="15"/>
        <v/>
      </c>
      <c r="G178" s="28" t="str">
        <f t="shared" si="12"/>
        <v/>
      </c>
      <c r="H178" s="28" t="str">
        <f t="shared" si="13"/>
        <v/>
      </c>
      <c r="I178" s="28" t="str">
        <f t="shared" si="14"/>
        <v/>
      </c>
    </row>
    <row r="179" spans="1:9" ht="16.5" thickTop="1" thickBot="1" x14ac:dyDescent="0.3">
      <c r="A179" s="7"/>
      <c r="B179" s="28"/>
      <c r="C179" s="7"/>
      <c r="D179" s="1"/>
      <c r="E179" s="1"/>
      <c r="F179" s="28" t="str">
        <f t="shared" si="15"/>
        <v/>
      </c>
      <c r="G179" s="28" t="str">
        <f t="shared" si="12"/>
        <v/>
      </c>
      <c r="H179" s="28" t="str">
        <f t="shared" si="13"/>
        <v/>
      </c>
      <c r="I179" s="28" t="str">
        <f t="shared" si="14"/>
        <v/>
      </c>
    </row>
    <row r="180" spans="1:9" ht="16.5" thickTop="1" thickBot="1" x14ac:dyDescent="0.3">
      <c r="A180" s="7"/>
      <c r="B180" s="28"/>
      <c r="C180" s="7"/>
      <c r="D180" s="1"/>
      <c r="E180" s="1"/>
      <c r="F180" s="28" t="str">
        <f t="shared" si="15"/>
        <v/>
      </c>
      <c r="G180" s="28" t="str">
        <f t="shared" si="12"/>
        <v/>
      </c>
      <c r="H180" s="28" t="str">
        <f t="shared" si="13"/>
        <v/>
      </c>
      <c r="I180" s="28" t="str">
        <f t="shared" si="14"/>
        <v/>
      </c>
    </row>
    <row r="181" spans="1:9" ht="16.5" thickTop="1" thickBot="1" x14ac:dyDescent="0.3">
      <c r="A181" s="7"/>
      <c r="B181" s="28"/>
      <c r="C181" s="7"/>
      <c r="D181" s="1"/>
      <c r="E181" s="1"/>
      <c r="F181" s="28" t="str">
        <f t="shared" si="15"/>
        <v/>
      </c>
      <c r="G181" s="28" t="str">
        <f t="shared" si="12"/>
        <v/>
      </c>
      <c r="H181" s="28" t="str">
        <f t="shared" si="13"/>
        <v/>
      </c>
      <c r="I181" s="28" t="str">
        <f t="shared" si="14"/>
        <v/>
      </c>
    </row>
    <row r="182" spans="1:9" ht="16.5" thickTop="1" thickBot="1" x14ac:dyDescent="0.3">
      <c r="A182" s="7"/>
      <c r="B182" s="28"/>
      <c r="C182" s="7"/>
      <c r="D182" s="1"/>
      <c r="E182" s="1"/>
      <c r="F182" s="28" t="str">
        <f t="shared" si="15"/>
        <v/>
      </c>
      <c r="G182" s="28" t="str">
        <f t="shared" si="12"/>
        <v/>
      </c>
      <c r="H182" s="28" t="str">
        <f t="shared" si="13"/>
        <v/>
      </c>
      <c r="I182" s="28" t="str">
        <f t="shared" si="14"/>
        <v/>
      </c>
    </row>
    <row r="183" spans="1:9" ht="16.5" thickTop="1" thickBot="1" x14ac:dyDescent="0.3">
      <c r="A183" s="7"/>
      <c r="B183" s="28"/>
      <c r="C183" s="7"/>
      <c r="D183" s="1"/>
      <c r="E183" s="1"/>
      <c r="F183" s="28" t="str">
        <f t="shared" si="15"/>
        <v/>
      </c>
      <c r="G183" s="28" t="str">
        <f t="shared" si="12"/>
        <v/>
      </c>
      <c r="H183" s="28" t="str">
        <f t="shared" si="13"/>
        <v/>
      </c>
      <c r="I183" s="28" t="str">
        <f t="shared" si="14"/>
        <v/>
      </c>
    </row>
    <row r="184" spans="1:9" ht="16.5" thickTop="1" thickBot="1" x14ac:dyDescent="0.3">
      <c r="A184" s="7"/>
      <c r="B184" s="28"/>
      <c r="C184" s="7"/>
      <c r="D184" s="1"/>
      <c r="E184" s="1"/>
      <c r="F184" s="28" t="str">
        <f t="shared" si="15"/>
        <v/>
      </c>
      <c r="G184" s="28" t="str">
        <f t="shared" si="12"/>
        <v/>
      </c>
      <c r="H184" s="28" t="str">
        <f t="shared" si="13"/>
        <v/>
      </c>
      <c r="I184" s="28" t="str">
        <f t="shared" si="14"/>
        <v/>
      </c>
    </row>
    <row r="185" spans="1:9" ht="16.5" thickTop="1" thickBot="1" x14ac:dyDescent="0.3">
      <c r="A185" s="7"/>
      <c r="B185" s="28"/>
      <c r="C185" s="7"/>
      <c r="D185" s="1"/>
      <c r="E185" s="1"/>
      <c r="F185" s="28" t="str">
        <f t="shared" si="15"/>
        <v/>
      </c>
      <c r="G185" s="28" t="str">
        <f t="shared" si="12"/>
        <v/>
      </c>
      <c r="H185" s="28" t="str">
        <f t="shared" si="13"/>
        <v/>
      </c>
      <c r="I185" s="28" t="str">
        <f t="shared" si="14"/>
        <v/>
      </c>
    </row>
    <row r="186" spans="1:9" ht="16.5" thickTop="1" thickBot="1" x14ac:dyDescent="0.3">
      <c r="A186" s="7"/>
      <c r="B186" s="28"/>
      <c r="C186" s="7"/>
      <c r="D186" s="1"/>
      <c r="E186" s="1"/>
      <c r="F186" s="28" t="str">
        <f t="shared" si="15"/>
        <v/>
      </c>
      <c r="G186" s="28" t="str">
        <f t="shared" si="12"/>
        <v/>
      </c>
      <c r="H186" s="28" t="str">
        <f t="shared" si="13"/>
        <v/>
      </c>
      <c r="I186" s="28" t="str">
        <f t="shared" si="14"/>
        <v/>
      </c>
    </row>
    <row r="187" spans="1:9" ht="16.5" thickTop="1" thickBot="1" x14ac:dyDescent="0.3">
      <c r="A187" s="7"/>
      <c r="B187" s="28"/>
      <c r="C187" s="7"/>
      <c r="D187" s="1"/>
      <c r="E187" s="1"/>
      <c r="F187" s="28" t="str">
        <f t="shared" si="15"/>
        <v/>
      </c>
      <c r="G187" s="28" t="str">
        <f t="shared" si="12"/>
        <v/>
      </c>
      <c r="H187" s="28" t="str">
        <f t="shared" si="13"/>
        <v/>
      </c>
      <c r="I187" s="28" t="str">
        <f t="shared" si="14"/>
        <v/>
      </c>
    </row>
    <row r="188" spans="1:9" ht="16.5" thickTop="1" thickBot="1" x14ac:dyDescent="0.3">
      <c r="A188" s="7"/>
      <c r="B188" s="28"/>
      <c r="C188" s="7"/>
      <c r="D188" s="1"/>
      <c r="E188" s="1"/>
      <c r="F188" s="28" t="str">
        <f t="shared" si="15"/>
        <v/>
      </c>
      <c r="G188" s="28" t="str">
        <f t="shared" si="12"/>
        <v/>
      </c>
      <c r="H188" s="28" t="str">
        <f t="shared" si="13"/>
        <v/>
      </c>
      <c r="I188" s="28" t="str">
        <f t="shared" si="14"/>
        <v/>
      </c>
    </row>
    <row r="189" spans="1:9" ht="16.5" thickTop="1" thickBot="1" x14ac:dyDescent="0.3">
      <c r="A189" s="7"/>
      <c r="B189" s="28"/>
      <c r="C189" s="7"/>
      <c r="D189" s="1"/>
      <c r="E189" s="1"/>
      <c r="F189" s="28" t="str">
        <f t="shared" si="15"/>
        <v/>
      </c>
      <c r="G189" s="28" t="str">
        <f t="shared" si="12"/>
        <v/>
      </c>
      <c r="H189" s="28" t="str">
        <f t="shared" si="13"/>
        <v/>
      </c>
      <c r="I189" s="28" t="str">
        <f t="shared" si="14"/>
        <v/>
      </c>
    </row>
    <row r="190" spans="1:9" ht="16.5" thickTop="1" thickBot="1" x14ac:dyDescent="0.3">
      <c r="A190" s="7"/>
      <c r="B190" s="28"/>
      <c r="C190" s="7"/>
      <c r="D190" s="1"/>
      <c r="E190" s="1"/>
      <c r="F190" s="28" t="str">
        <f t="shared" si="15"/>
        <v/>
      </c>
      <c r="G190" s="28" t="str">
        <f t="shared" si="12"/>
        <v/>
      </c>
      <c r="H190" s="28" t="str">
        <f t="shared" si="13"/>
        <v/>
      </c>
      <c r="I190" s="28" t="str">
        <f t="shared" si="14"/>
        <v/>
      </c>
    </row>
    <row r="191" spans="1:9" ht="16.5" thickTop="1" thickBot="1" x14ac:dyDescent="0.3">
      <c r="A191" s="7"/>
      <c r="B191" s="28"/>
      <c r="C191" s="7"/>
      <c r="D191" s="1"/>
      <c r="E191" s="1"/>
      <c r="F191" s="28" t="str">
        <f t="shared" si="15"/>
        <v/>
      </c>
      <c r="G191" s="28" t="str">
        <f t="shared" si="12"/>
        <v/>
      </c>
      <c r="H191" s="28" t="str">
        <f t="shared" si="13"/>
        <v/>
      </c>
      <c r="I191" s="28" t="str">
        <f t="shared" si="14"/>
        <v/>
      </c>
    </row>
    <row r="192" spans="1:9" ht="16.5" thickTop="1" thickBot="1" x14ac:dyDescent="0.3">
      <c r="A192" s="7"/>
      <c r="B192" s="28"/>
      <c r="C192" s="7"/>
      <c r="D192" s="1"/>
      <c r="E192" s="1"/>
      <c r="F192" s="28" t="str">
        <f t="shared" si="15"/>
        <v/>
      </c>
      <c r="G192" s="28" t="str">
        <f t="shared" si="12"/>
        <v/>
      </c>
      <c r="H192" s="28" t="str">
        <f t="shared" si="13"/>
        <v/>
      </c>
      <c r="I192" s="28" t="str">
        <f t="shared" si="14"/>
        <v/>
      </c>
    </row>
    <row r="193" spans="1:9" ht="16.5" thickTop="1" thickBot="1" x14ac:dyDescent="0.3">
      <c r="A193" s="7"/>
      <c r="B193" s="28"/>
      <c r="C193" s="7"/>
      <c r="D193" s="1"/>
      <c r="E193" s="1"/>
      <c r="F193" s="28" t="str">
        <f t="shared" si="15"/>
        <v/>
      </c>
      <c r="G193" s="28" t="str">
        <f t="shared" si="12"/>
        <v/>
      </c>
      <c r="H193" s="28" t="str">
        <f t="shared" si="13"/>
        <v/>
      </c>
      <c r="I193" s="28" t="str">
        <f t="shared" si="14"/>
        <v/>
      </c>
    </row>
    <row r="194" spans="1:9" ht="16.5" thickTop="1" thickBot="1" x14ac:dyDescent="0.3">
      <c r="A194" s="7"/>
      <c r="B194" s="28"/>
      <c r="C194" s="7"/>
      <c r="D194" s="1"/>
      <c r="E194" s="1"/>
      <c r="F194" s="28" t="str">
        <f t="shared" si="15"/>
        <v/>
      </c>
      <c r="G194" s="28" t="str">
        <f t="shared" si="12"/>
        <v/>
      </c>
      <c r="H194" s="28" t="str">
        <f t="shared" si="13"/>
        <v/>
      </c>
      <c r="I194" s="28" t="str">
        <f t="shared" si="14"/>
        <v/>
      </c>
    </row>
    <row r="195" spans="1:9" ht="16.5" thickTop="1" thickBot="1" x14ac:dyDescent="0.3">
      <c r="A195" s="7"/>
      <c r="B195" s="28"/>
      <c r="C195" s="7"/>
      <c r="D195" s="1"/>
      <c r="E195" s="1"/>
      <c r="F195" s="28" t="str">
        <f t="shared" si="15"/>
        <v/>
      </c>
      <c r="G195" s="28" t="str">
        <f t="shared" si="12"/>
        <v/>
      </c>
      <c r="H195" s="28" t="str">
        <f t="shared" si="13"/>
        <v/>
      </c>
      <c r="I195" s="28" t="str">
        <f t="shared" si="14"/>
        <v/>
      </c>
    </row>
    <row r="196" spans="1:9" ht="16.5" thickTop="1" thickBot="1" x14ac:dyDescent="0.3">
      <c r="A196" s="7"/>
      <c r="B196" s="28"/>
      <c r="C196" s="7"/>
      <c r="D196" s="1"/>
      <c r="E196" s="1"/>
      <c r="F196" s="28" t="str">
        <f t="shared" si="15"/>
        <v/>
      </c>
      <c r="G196" s="28" t="str">
        <f t="shared" si="12"/>
        <v/>
      </c>
      <c r="H196" s="28" t="str">
        <f t="shared" si="13"/>
        <v/>
      </c>
      <c r="I196" s="28" t="str">
        <f t="shared" si="14"/>
        <v/>
      </c>
    </row>
    <row r="197" spans="1:9" ht="16.5" thickTop="1" thickBot="1" x14ac:dyDescent="0.3">
      <c r="A197" s="7"/>
      <c r="B197" s="28"/>
      <c r="C197" s="7"/>
      <c r="D197" s="1"/>
      <c r="E197" s="1"/>
      <c r="F197" s="28" t="str">
        <f t="shared" si="15"/>
        <v/>
      </c>
      <c r="G197" s="28" t="str">
        <f t="shared" si="12"/>
        <v/>
      </c>
      <c r="H197" s="28" t="str">
        <f t="shared" si="13"/>
        <v/>
      </c>
      <c r="I197" s="28" t="str">
        <f t="shared" si="14"/>
        <v/>
      </c>
    </row>
    <row r="198" spans="1:9" ht="16.5" thickTop="1" thickBot="1" x14ac:dyDescent="0.3">
      <c r="A198" s="7"/>
      <c r="B198" s="28"/>
      <c r="C198" s="7"/>
      <c r="D198" s="1"/>
      <c r="E198" s="1"/>
      <c r="F198" s="28" t="str">
        <f t="shared" si="15"/>
        <v/>
      </c>
      <c r="G198" s="28" t="str">
        <f t="shared" si="12"/>
        <v/>
      </c>
      <c r="H198" s="28" t="str">
        <f t="shared" si="13"/>
        <v/>
      </c>
      <c r="I198" s="28" t="str">
        <f t="shared" si="14"/>
        <v/>
      </c>
    </row>
    <row r="199" spans="1:9" ht="16.5" thickTop="1" thickBot="1" x14ac:dyDescent="0.3">
      <c r="A199" s="7"/>
      <c r="B199" s="28"/>
      <c r="C199" s="7"/>
      <c r="D199" s="1"/>
      <c r="E199" s="1"/>
      <c r="F199" s="28" t="str">
        <f t="shared" si="15"/>
        <v/>
      </c>
      <c r="G199" s="28" t="str">
        <f t="shared" si="12"/>
        <v/>
      </c>
      <c r="H199" s="28" t="str">
        <f t="shared" si="13"/>
        <v/>
      </c>
      <c r="I199" s="28" t="str">
        <f t="shared" si="14"/>
        <v/>
      </c>
    </row>
    <row r="200" spans="1:9" ht="16.5" thickTop="1" thickBot="1" x14ac:dyDescent="0.3">
      <c r="A200" s="7"/>
      <c r="B200" s="28"/>
      <c r="C200" s="7"/>
      <c r="D200" s="1"/>
      <c r="E200" s="1"/>
      <c r="F200" s="28" t="str">
        <f t="shared" si="15"/>
        <v/>
      </c>
      <c r="G200" s="28" t="str">
        <f t="shared" si="12"/>
        <v/>
      </c>
      <c r="H200" s="28" t="str">
        <f t="shared" si="13"/>
        <v/>
      </c>
      <c r="I200" s="28" t="str">
        <f t="shared" si="14"/>
        <v/>
      </c>
    </row>
    <row r="201" spans="1:9" ht="16.5" thickTop="1" thickBot="1" x14ac:dyDescent="0.3">
      <c r="A201" s="7"/>
      <c r="B201" s="28"/>
      <c r="C201" s="7"/>
      <c r="D201" s="1"/>
      <c r="E201" s="1"/>
      <c r="F201" s="28" t="str">
        <f t="shared" si="15"/>
        <v/>
      </c>
      <c r="G201" s="28" t="str">
        <f t="shared" si="12"/>
        <v/>
      </c>
      <c r="H201" s="28" t="str">
        <f t="shared" si="13"/>
        <v/>
      </c>
      <c r="I201" s="28" t="str">
        <f t="shared" si="14"/>
        <v/>
      </c>
    </row>
    <row r="202" spans="1:9" ht="16.5" thickTop="1" thickBot="1" x14ac:dyDescent="0.3">
      <c r="A202" s="7"/>
      <c r="B202" s="28"/>
      <c r="C202" s="7"/>
      <c r="D202" s="1"/>
      <c r="E202" s="1"/>
      <c r="F202" s="28" t="str">
        <f t="shared" si="15"/>
        <v/>
      </c>
      <c r="G202" s="28" t="str">
        <f t="shared" si="12"/>
        <v/>
      </c>
      <c r="H202" s="28" t="str">
        <f t="shared" si="13"/>
        <v/>
      </c>
      <c r="I202" s="28" t="str">
        <f t="shared" si="14"/>
        <v/>
      </c>
    </row>
    <row r="203" spans="1:9" ht="16.5" thickTop="1" thickBot="1" x14ac:dyDescent="0.3">
      <c r="A203" s="7"/>
      <c r="B203" s="28"/>
      <c r="C203" s="7"/>
      <c r="D203" s="1"/>
      <c r="E203" s="1"/>
      <c r="F203" s="28" t="str">
        <f t="shared" si="15"/>
        <v/>
      </c>
      <c r="G203" s="28" t="str">
        <f t="shared" si="12"/>
        <v/>
      </c>
      <c r="H203" s="28" t="str">
        <f t="shared" si="13"/>
        <v/>
      </c>
      <c r="I203" s="28" t="str">
        <f t="shared" si="14"/>
        <v/>
      </c>
    </row>
    <row r="204" spans="1:9" ht="16.5" thickTop="1" thickBot="1" x14ac:dyDescent="0.3">
      <c r="A204" s="7"/>
      <c r="B204" s="28"/>
      <c r="C204" s="7"/>
      <c r="D204" s="1"/>
      <c r="E204" s="1"/>
      <c r="F204" s="28" t="str">
        <f t="shared" si="15"/>
        <v/>
      </c>
      <c r="G204" s="28" t="str">
        <f t="shared" si="12"/>
        <v/>
      </c>
      <c r="H204" s="28" t="str">
        <f t="shared" si="13"/>
        <v/>
      </c>
      <c r="I204" s="28" t="str">
        <f t="shared" si="14"/>
        <v/>
      </c>
    </row>
    <row r="205" spans="1:9" ht="16.5" thickTop="1" thickBot="1" x14ac:dyDescent="0.3">
      <c r="A205" s="7"/>
      <c r="B205" s="28"/>
      <c r="C205" s="7"/>
      <c r="D205" s="1"/>
      <c r="E205" s="1"/>
      <c r="F205" s="28" t="str">
        <f t="shared" si="15"/>
        <v/>
      </c>
      <c r="G205" s="28" t="str">
        <f t="shared" si="12"/>
        <v/>
      </c>
      <c r="H205" s="28" t="str">
        <f t="shared" si="13"/>
        <v/>
      </c>
      <c r="I205" s="28" t="str">
        <f t="shared" si="14"/>
        <v/>
      </c>
    </row>
    <row r="206" spans="1:9" ht="16.5" thickTop="1" thickBot="1" x14ac:dyDescent="0.3">
      <c r="A206" s="7"/>
      <c r="B206" s="28"/>
      <c r="C206" s="7"/>
      <c r="D206" s="1"/>
      <c r="E206" s="1"/>
      <c r="F206" s="28" t="str">
        <f t="shared" si="15"/>
        <v/>
      </c>
      <c r="G206" s="28" t="str">
        <f t="shared" si="12"/>
        <v/>
      </c>
      <c r="H206" s="28" t="str">
        <f t="shared" si="13"/>
        <v/>
      </c>
      <c r="I206" s="28" t="str">
        <f t="shared" si="14"/>
        <v/>
      </c>
    </row>
    <row r="207" spans="1:9" ht="16.5" thickTop="1" thickBot="1" x14ac:dyDescent="0.3">
      <c r="A207" s="7"/>
      <c r="B207" s="28"/>
      <c r="C207" s="7"/>
      <c r="D207" s="1"/>
      <c r="E207" s="1"/>
      <c r="F207" s="28" t="str">
        <f t="shared" si="15"/>
        <v/>
      </c>
      <c r="G207" s="28" t="str">
        <f t="shared" si="12"/>
        <v/>
      </c>
      <c r="H207" s="28" t="str">
        <f t="shared" si="13"/>
        <v/>
      </c>
      <c r="I207" s="28" t="str">
        <f t="shared" si="14"/>
        <v/>
      </c>
    </row>
    <row r="208" spans="1:9" ht="16.5" thickTop="1" thickBot="1" x14ac:dyDescent="0.3">
      <c r="A208" s="7"/>
      <c r="B208" s="28"/>
      <c r="C208" s="7"/>
      <c r="D208" s="1"/>
      <c r="E208" s="1"/>
      <c r="F208" s="28" t="str">
        <f t="shared" si="15"/>
        <v/>
      </c>
      <c r="G208" s="28" t="str">
        <f t="shared" si="12"/>
        <v/>
      </c>
      <c r="H208" s="28" t="str">
        <f t="shared" si="13"/>
        <v/>
      </c>
      <c r="I208" s="28" t="str">
        <f t="shared" si="14"/>
        <v/>
      </c>
    </row>
    <row r="209" spans="1:9" ht="16.5" thickTop="1" thickBot="1" x14ac:dyDescent="0.3">
      <c r="A209" s="7"/>
      <c r="B209" s="28"/>
      <c r="C209" s="7"/>
      <c r="D209" s="1"/>
      <c r="E209" s="1"/>
      <c r="F209" s="28" t="str">
        <f t="shared" si="15"/>
        <v/>
      </c>
      <c r="G209" s="28" t="str">
        <f t="shared" si="12"/>
        <v/>
      </c>
      <c r="H209" s="28" t="str">
        <f t="shared" si="13"/>
        <v/>
      </c>
      <c r="I209" s="28" t="str">
        <f t="shared" si="14"/>
        <v/>
      </c>
    </row>
    <row r="210" spans="1:9" ht="16.5" thickTop="1" thickBot="1" x14ac:dyDescent="0.3">
      <c r="A210" s="7"/>
      <c r="B210" s="28"/>
      <c r="C210" s="7"/>
      <c r="D210" s="1"/>
      <c r="E210" s="1"/>
      <c r="F210" s="28" t="str">
        <f t="shared" si="15"/>
        <v/>
      </c>
      <c r="G210" s="28" t="str">
        <f t="shared" si="12"/>
        <v/>
      </c>
      <c r="H210" s="28" t="str">
        <f t="shared" si="13"/>
        <v/>
      </c>
      <c r="I210" s="28" t="str">
        <f t="shared" si="14"/>
        <v/>
      </c>
    </row>
    <row r="211" spans="1:9" ht="16.5" thickTop="1" thickBot="1" x14ac:dyDescent="0.3">
      <c r="A211" s="7"/>
      <c r="B211" s="28"/>
      <c r="C211" s="7"/>
      <c r="D211" s="1"/>
      <c r="E211" s="1"/>
      <c r="F211" s="28" t="str">
        <f t="shared" si="15"/>
        <v/>
      </c>
      <c r="G211" s="28" t="str">
        <f t="shared" si="12"/>
        <v/>
      </c>
      <c r="H211" s="28" t="str">
        <f t="shared" si="13"/>
        <v/>
      </c>
      <c r="I211" s="28" t="str">
        <f t="shared" si="14"/>
        <v/>
      </c>
    </row>
    <row r="212" spans="1:9" ht="16.5" thickTop="1" thickBot="1" x14ac:dyDescent="0.3">
      <c r="A212" s="7"/>
      <c r="B212" s="28"/>
      <c r="C212" s="7"/>
      <c r="D212" s="1"/>
      <c r="E212" s="1"/>
      <c r="F212" s="28" t="str">
        <f t="shared" si="15"/>
        <v/>
      </c>
      <c r="G212" s="28" t="str">
        <f t="shared" si="12"/>
        <v/>
      </c>
      <c r="H212" s="28" t="str">
        <f t="shared" si="13"/>
        <v/>
      </c>
      <c r="I212" s="28" t="str">
        <f t="shared" si="14"/>
        <v/>
      </c>
    </row>
    <row r="213" spans="1:9" ht="16.5" thickTop="1" thickBot="1" x14ac:dyDescent="0.3">
      <c r="A213" s="7"/>
      <c r="B213" s="28"/>
      <c r="C213" s="7"/>
      <c r="D213" s="1"/>
      <c r="E213" s="1"/>
      <c r="F213" s="28" t="str">
        <f t="shared" si="15"/>
        <v/>
      </c>
      <c r="G213" s="28" t="str">
        <f t="shared" si="12"/>
        <v/>
      </c>
      <c r="H213" s="28" t="str">
        <f t="shared" si="13"/>
        <v/>
      </c>
      <c r="I213" s="28" t="str">
        <f t="shared" si="14"/>
        <v/>
      </c>
    </row>
    <row r="214" spans="1:9" ht="16.5" thickTop="1" thickBot="1" x14ac:dyDescent="0.3">
      <c r="A214" s="7"/>
      <c r="B214" s="28"/>
      <c r="C214" s="7"/>
      <c r="D214" s="1"/>
      <c r="E214" s="1"/>
      <c r="F214" s="28" t="str">
        <f t="shared" si="15"/>
        <v/>
      </c>
      <c r="G214" s="28" t="str">
        <f t="shared" si="12"/>
        <v/>
      </c>
      <c r="H214" s="28" t="str">
        <f t="shared" si="13"/>
        <v/>
      </c>
      <c r="I214" s="28" t="str">
        <f t="shared" si="14"/>
        <v/>
      </c>
    </row>
    <row r="215" spans="1:9" ht="16.5" thickTop="1" thickBot="1" x14ac:dyDescent="0.3">
      <c r="A215" s="7"/>
      <c r="B215" s="28"/>
      <c r="C215" s="7"/>
      <c r="D215" s="1"/>
      <c r="E215" s="1"/>
      <c r="F215" s="28" t="str">
        <f t="shared" si="15"/>
        <v/>
      </c>
      <c r="G215" s="28" t="str">
        <f t="shared" si="12"/>
        <v/>
      </c>
      <c r="H215" s="28" t="str">
        <f t="shared" si="13"/>
        <v/>
      </c>
      <c r="I215" s="28" t="str">
        <f t="shared" si="14"/>
        <v/>
      </c>
    </row>
    <row r="216" spans="1:9" ht="16.5" thickTop="1" thickBot="1" x14ac:dyDescent="0.3">
      <c r="A216" s="7"/>
      <c r="B216" s="28"/>
      <c r="C216" s="7"/>
      <c r="D216" s="1"/>
      <c r="E216" s="1"/>
      <c r="F216" s="28" t="str">
        <f t="shared" si="15"/>
        <v/>
      </c>
      <c r="G216" s="28" t="str">
        <f t="shared" si="12"/>
        <v/>
      </c>
      <c r="H216" s="28" t="str">
        <f t="shared" si="13"/>
        <v/>
      </c>
      <c r="I216" s="28" t="str">
        <f t="shared" si="14"/>
        <v/>
      </c>
    </row>
    <row r="217" spans="1:9" ht="16.5" thickTop="1" thickBot="1" x14ac:dyDescent="0.3">
      <c r="A217" s="7"/>
      <c r="B217" s="28"/>
      <c r="C217" s="7"/>
      <c r="D217" s="1"/>
      <c r="E217" s="1"/>
      <c r="F217" s="28" t="str">
        <f t="shared" si="15"/>
        <v/>
      </c>
      <c r="G217" s="28" t="str">
        <f t="shared" si="12"/>
        <v/>
      </c>
      <c r="H217" s="28" t="str">
        <f t="shared" si="13"/>
        <v/>
      </c>
      <c r="I217" s="28" t="str">
        <f t="shared" si="14"/>
        <v/>
      </c>
    </row>
    <row r="218" spans="1:9" ht="16.5" thickTop="1" thickBot="1" x14ac:dyDescent="0.3">
      <c r="A218" s="7"/>
      <c r="B218" s="28"/>
      <c r="C218" s="7"/>
      <c r="D218" s="1"/>
      <c r="E218" s="1"/>
      <c r="F218" s="28" t="str">
        <f t="shared" si="15"/>
        <v/>
      </c>
      <c r="G218" s="28" t="str">
        <f t="shared" si="12"/>
        <v/>
      </c>
      <c r="H218" s="28" t="str">
        <f t="shared" si="13"/>
        <v/>
      </c>
      <c r="I218" s="28" t="str">
        <f t="shared" si="14"/>
        <v/>
      </c>
    </row>
    <row r="219" spans="1:9" ht="16.5" thickTop="1" thickBot="1" x14ac:dyDescent="0.3">
      <c r="A219" s="7"/>
      <c r="B219" s="28"/>
      <c r="C219" s="7"/>
      <c r="D219" s="1"/>
      <c r="E219" s="1"/>
      <c r="F219" s="28" t="str">
        <f t="shared" si="15"/>
        <v/>
      </c>
      <c r="G219" s="28" t="str">
        <f t="shared" si="12"/>
        <v/>
      </c>
      <c r="H219" s="28" t="str">
        <f t="shared" si="13"/>
        <v/>
      </c>
      <c r="I219" s="28" t="str">
        <f t="shared" si="14"/>
        <v/>
      </c>
    </row>
    <row r="220" spans="1:9" ht="16.5" thickTop="1" thickBot="1" x14ac:dyDescent="0.3">
      <c r="A220" s="7"/>
      <c r="B220" s="28"/>
      <c r="C220" s="7"/>
      <c r="D220" s="1"/>
      <c r="E220" s="1"/>
      <c r="F220" s="28" t="str">
        <f t="shared" si="15"/>
        <v/>
      </c>
      <c r="G220" s="28" t="str">
        <f t="shared" si="12"/>
        <v/>
      </c>
      <c r="H220" s="28" t="str">
        <f t="shared" si="13"/>
        <v/>
      </c>
      <c r="I220" s="28" t="str">
        <f t="shared" si="14"/>
        <v/>
      </c>
    </row>
    <row r="221" spans="1:9" ht="16.5" thickTop="1" thickBot="1" x14ac:dyDescent="0.3">
      <c r="A221" s="7"/>
      <c r="B221" s="28"/>
      <c r="C221" s="7"/>
      <c r="D221" s="1"/>
      <c r="E221" s="1"/>
      <c r="F221" s="28" t="str">
        <f t="shared" si="15"/>
        <v/>
      </c>
      <c r="G221" s="28" t="str">
        <f t="shared" si="12"/>
        <v/>
      </c>
      <c r="H221" s="28" t="str">
        <f t="shared" si="13"/>
        <v/>
      </c>
      <c r="I221" s="28" t="str">
        <f t="shared" si="14"/>
        <v/>
      </c>
    </row>
    <row r="222" spans="1:9" ht="16.5" thickTop="1" thickBot="1" x14ac:dyDescent="0.3">
      <c r="A222" s="7"/>
      <c r="B222" s="28"/>
      <c r="C222" s="7"/>
      <c r="D222" s="1"/>
      <c r="E222" s="1"/>
      <c r="F222" s="28" t="str">
        <f t="shared" si="15"/>
        <v/>
      </c>
      <c r="G222" s="28" t="str">
        <f t="shared" si="12"/>
        <v/>
      </c>
      <c r="H222" s="28" t="str">
        <f t="shared" si="13"/>
        <v/>
      </c>
      <c r="I222" s="28" t="str">
        <f t="shared" si="14"/>
        <v/>
      </c>
    </row>
    <row r="223" spans="1:9" ht="16.5" thickTop="1" thickBot="1" x14ac:dyDescent="0.3">
      <c r="A223" s="7"/>
      <c r="B223" s="28"/>
      <c r="C223" s="7"/>
      <c r="D223" s="1"/>
      <c r="E223" s="1"/>
      <c r="F223" s="28" t="str">
        <f t="shared" si="15"/>
        <v/>
      </c>
      <c r="G223" s="28" t="str">
        <f t="shared" si="12"/>
        <v/>
      </c>
      <c r="H223" s="28" t="str">
        <f t="shared" si="13"/>
        <v/>
      </c>
      <c r="I223" s="28" t="str">
        <f t="shared" si="14"/>
        <v/>
      </c>
    </row>
    <row r="224" spans="1:9" ht="16.5" thickTop="1" thickBot="1" x14ac:dyDescent="0.3">
      <c r="A224" s="7"/>
      <c r="B224" s="28"/>
      <c r="C224" s="7"/>
      <c r="D224" s="1"/>
      <c r="E224" s="1"/>
      <c r="F224" s="28" t="str">
        <f t="shared" si="15"/>
        <v/>
      </c>
      <c r="G224" s="28" t="str">
        <f t="shared" si="12"/>
        <v/>
      </c>
      <c r="H224" s="28" t="str">
        <f t="shared" si="13"/>
        <v/>
      </c>
      <c r="I224" s="28" t="str">
        <f t="shared" si="14"/>
        <v/>
      </c>
    </row>
    <row r="225" spans="1:9" ht="16.5" thickTop="1" thickBot="1" x14ac:dyDescent="0.3">
      <c r="A225" s="7"/>
      <c r="B225" s="28"/>
      <c r="C225" s="7"/>
      <c r="D225" s="1"/>
      <c r="E225" s="1"/>
      <c r="F225" s="28" t="str">
        <f t="shared" si="15"/>
        <v/>
      </c>
      <c r="G225" s="28" t="str">
        <f t="shared" si="12"/>
        <v/>
      </c>
      <c r="H225" s="28" t="str">
        <f t="shared" si="13"/>
        <v/>
      </c>
      <c r="I225" s="28" t="str">
        <f t="shared" si="14"/>
        <v/>
      </c>
    </row>
    <row r="226" spans="1:9" ht="16.5" thickTop="1" thickBot="1" x14ac:dyDescent="0.3">
      <c r="A226" s="7"/>
      <c r="B226" s="28"/>
      <c r="C226" s="7"/>
      <c r="D226" s="1"/>
      <c r="E226" s="1"/>
      <c r="F226" s="28" t="str">
        <f t="shared" si="15"/>
        <v/>
      </c>
      <c r="G226" s="28" t="str">
        <f t="shared" si="12"/>
        <v/>
      </c>
      <c r="H226" s="28" t="str">
        <f t="shared" si="13"/>
        <v/>
      </c>
      <c r="I226" s="28" t="str">
        <f t="shared" si="14"/>
        <v/>
      </c>
    </row>
    <row r="227" spans="1:9" ht="16.5" thickTop="1" thickBot="1" x14ac:dyDescent="0.3">
      <c r="A227" s="7"/>
      <c r="B227" s="28"/>
      <c r="C227" s="7"/>
      <c r="D227" s="1"/>
      <c r="E227" s="1"/>
      <c r="F227" s="28" t="str">
        <f t="shared" si="15"/>
        <v/>
      </c>
      <c r="G227" s="28" t="str">
        <f t="shared" si="12"/>
        <v/>
      </c>
      <c r="H227" s="28" t="str">
        <f t="shared" si="13"/>
        <v/>
      </c>
      <c r="I227" s="28" t="str">
        <f t="shared" si="14"/>
        <v/>
      </c>
    </row>
    <row r="228" spans="1:9" ht="16.5" thickTop="1" thickBot="1" x14ac:dyDescent="0.3">
      <c r="A228" s="7"/>
      <c r="B228" s="28"/>
      <c r="C228" s="7"/>
      <c r="D228" s="1"/>
      <c r="E228" s="1"/>
      <c r="F228" s="28" t="str">
        <f t="shared" si="15"/>
        <v/>
      </c>
      <c r="G228" s="28" t="str">
        <f t="shared" si="12"/>
        <v/>
      </c>
      <c r="H228" s="28" t="str">
        <f t="shared" si="13"/>
        <v/>
      </c>
      <c r="I228" s="28" t="str">
        <f t="shared" si="14"/>
        <v/>
      </c>
    </row>
    <row r="229" spans="1:9" ht="16.5" thickTop="1" thickBot="1" x14ac:dyDescent="0.3">
      <c r="A229" s="7"/>
      <c r="B229" s="28"/>
      <c r="C229" s="7"/>
      <c r="D229" s="1"/>
      <c r="E229" s="1"/>
      <c r="F229" s="28" t="str">
        <f t="shared" si="15"/>
        <v/>
      </c>
      <c r="G229" s="28" t="str">
        <f t="shared" si="12"/>
        <v/>
      </c>
      <c r="H229" s="28" t="str">
        <f t="shared" si="13"/>
        <v/>
      </c>
      <c r="I229" s="28" t="str">
        <f t="shared" si="14"/>
        <v/>
      </c>
    </row>
    <row r="230" spans="1:9" ht="16.5" thickTop="1" thickBot="1" x14ac:dyDescent="0.3">
      <c r="A230" s="7"/>
      <c r="B230" s="28"/>
      <c r="C230" s="7"/>
      <c r="D230" s="1"/>
      <c r="E230" s="1"/>
      <c r="F230" s="28" t="str">
        <f t="shared" si="15"/>
        <v/>
      </c>
      <c r="G230" s="28" t="str">
        <f t="shared" si="12"/>
        <v/>
      </c>
      <c r="H230" s="28" t="str">
        <f t="shared" si="13"/>
        <v/>
      </c>
      <c r="I230" s="28" t="str">
        <f t="shared" si="14"/>
        <v/>
      </c>
    </row>
    <row r="231" spans="1:9" ht="16.5" thickTop="1" thickBot="1" x14ac:dyDescent="0.3">
      <c r="A231" s="7"/>
      <c r="B231" s="28"/>
      <c r="C231" s="7"/>
      <c r="D231" s="1"/>
      <c r="E231" s="1"/>
      <c r="F231" s="28" t="str">
        <f t="shared" si="15"/>
        <v/>
      </c>
      <c r="G231" s="28" t="str">
        <f t="shared" si="12"/>
        <v/>
      </c>
      <c r="H231" s="28" t="str">
        <f t="shared" si="13"/>
        <v/>
      </c>
      <c r="I231" s="28" t="str">
        <f t="shared" si="14"/>
        <v/>
      </c>
    </row>
    <row r="232" spans="1:9" ht="16.5" thickTop="1" thickBot="1" x14ac:dyDescent="0.3">
      <c r="A232" s="7"/>
      <c r="B232" s="28"/>
      <c r="C232" s="7"/>
      <c r="D232" s="1"/>
      <c r="E232" s="1"/>
      <c r="F232" s="28" t="str">
        <f t="shared" si="15"/>
        <v/>
      </c>
      <c r="G232" s="28" t="str">
        <f t="shared" si="12"/>
        <v/>
      </c>
      <c r="H232" s="28" t="str">
        <f t="shared" si="13"/>
        <v/>
      </c>
      <c r="I232" s="28" t="str">
        <f t="shared" si="14"/>
        <v/>
      </c>
    </row>
    <row r="233" spans="1:9" ht="16.5" thickTop="1" thickBot="1" x14ac:dyDescent="0.3">
      <c r="A233" s="7"/>
      <c r="B233" s="28"/>
      <c r="C233" s="7"/>
      <c r="D233" s="1"/>
      <c r="E233" s="1"/>
      <c r="F233" s="28" t="str">
        <f t="shared" si="15"/>
        <v/>
      </c>
      <c r="G233" s="28" t="str">
        <f t="shared" si="12"/>
        <v/>
      </c>
      <c r="H233" s="28" t="str">
        <f t="shared" si="13"/>
        <v/>
      </c>
      <c r="I233" s="28" t="str">
        <f t="shared" si="14"/>
        <v/>
      </c>
    </row>
    <row r="234" spans="1:9" ht="16.5" thickTop="1" thickBot="1" x14ac:dyDescent="0.3">
      <c r="A234" s="7"/>
      <c r="B234" s="28"/>
      <c r="C234" s="7"/>
      <c r="D234" s="1"/>
      <c r="E234" s="1"/>
      <c r="F234" s="28" t="str">
        <f t="shared" si="15"/>
        <v/>
      </c>
      <c r="G234" s="28" t="str">
        <f t="shared" si="12"/>
        <v/>
      </c>
      <c r="H234" s="28" t="str">
        <f t="shared" si="13"/>
        <v/>
      </c>
      <c r="I234" s="28" t="str">
        <f t="shared" si="14"/>
        <v/>
      </c>
    </row>
    <row r="235" spans="1:9" ht="16.5" thickTop="1" thickBot="1" x14ac:dyDescent="0.3">
      <c r="A235" s="7"/>
      <c r="B235" s="28"/>
      <c r="C235" s="7"/>
      <c r="D235" s="1"/>
      <c r="E235" s="1"/>
      <c r="F235" s="28" t="str">
        <f t="shared" si="15"/>
        <v/>
      </c>
      <c r="G235" s="28" t="str">
        <f t="shared" si="12"/>
        <v/>
      </c>
      <c r="H235" s="28" t="str">
        <f t="shared" si="13"/>
        <v/>
      </c>
      <c r="I235" s="28" t="str">
        <f t="shared" si="14"/>
        <v/>
      </c>
    </row>
    <row r="236" spans="1:9" ht="16.5" thickTop="1" thickBot="1" x14ac:dyDescent="0.3">
      <c r="A236" s="7"/>
      <c r="B236" s="28"/>
      <c r="C236" s="7"/>
      <c r="D236" s="1"/>
      <c r="E236" s="1"/>
      <c r="F236" s="28" t="str">
        <f t="shared" si="15"/>
        <v/>
      </c>
      <c r="G236" s="28" t="str">
        <f t="shared" si="12"/>
        <v/>
      </c>
      <c r="H236" s="28" t="str">
        <f t="shared" si="13"/>
        <v/>
      </c>
      <c r="I236" s="28" t="str">
        <f t="shared" si="14"/>
        <v/>
      </c>
    </row>
    <row r="237" spans="1:9" ht="16.5" thickTop="1" thickBot="1" x14ac:dyDescent="0.3">
      <c r="A237" s="7"/>
      <c r="B237" s="28"/>
      <c r="C237" s="7"/>
      <c r="D237" s="1"/>
      <c r="E237" s="1"/>
      <c r="F237" s="28" t="str">
        <f t="shared" si="15"/>
        <v/>
      </c>
      <c r="G237" s="28" t="str">
        <f t="shared" ref="G237:G300" si="16">IF(AND(ISBLANK($C237),$A237="X",NOT(ISBLANK($B237))),$B237,"")</f>
        <v/>
      </c>
      <c r="H237" s="28" t="str">
        <f t="shared" ref="H237:H300" si="17">IF(AND($C237="D",ISBLANK($A237),NOT(ISBLANK($B237))),$B237,"")</f>
        <v/>
      </c>
      <c r="I237" s="28" t="str">
        <f t="shared" ref="I237:I300" si="18">IF(AND($C237="D",$A237="X",NOT(ISBLANK($B237))),$B237,"")</f>
        <v/>
      </c>
    </row>
    <row r="238" spans="1:9" ht="16.5" thickTop="1" thickBot="1" x14ac:dyDescent="0.3">
      <c r="A238" s="7"/>
      <c r="B238" s="28"/>
      <c r="C238" s="7"/>
      <c r="D238" s="1"/>
      <c r="E238" s="1"/>
      <c r="F238" s="28" t="str">
        <f t="shared" ref="F238:F301" si="19">IF(AND(ISBLANK($C238),ISBLANK($A238),NOT(ISBLANK($B238))),$B238,"")</f>
        <v/>
      </c>
      <c r="G238" s="28" t="str">
        <f t="shared" si="16"/>
        <v/>
      </c>
      <c r="H238" s="28" t="str">
        <f t="shared" si="17"/>
        <v/>
      </c>
      <c r="I238" s="28" t="str">
        <f t="shared" si="18"/>
        <v/>
      </c>
    </row>
    <row r="239" spans="1:9" ht="16.5" thickTop="1" thickBot="1" x14ac:dyDescent="0.3">
      <c r="A239" s="7"/>
      <c r="B239" s="28"/>
      <c r="C239" s="7"/>
      <c r="D239" s="1"/>
      <c r="E239" s="1"/>
      <c r="F239" s="28" t="str">
        <f t="shared" si="19"/>
        <v/>
      </c>
      <c r="G239" s="28" t="str">
        <f t="shared" si="16"/>
        <v/>
      </c>
      <c r="H239" s="28" t="str">
        <f t="shared" si="17"/>
        <v/>
      </c>
      <c r="I239" s="28" t="str">
        <f t="shared" si="18"/>
        <v/>
      </c>
    </row>
    <row r="240" spans="1:9" ht="16.5" thickTop="1" thickBot="1" x14ac:dyDescent="0.3">
      <c r="A240" s="7"/>
      <c r="B240" s="28"/>
      <c r="C240" s="7"/>
      <c r="D240" s="1"/>
      <c r="E240" s="1"/>
      <c r="F240" s="28" t="str">
        <f t="shared" si="19"/>
        <v/>
      </c>
      <c r="G240" s="28" t="str">
        <f t="shared" si="16"/>
        <v/>
      </c>
      <c r="H240" s="28" t="str">
        <f t="shared" si="17"/>
        <v/>
      </c>
      <c r="I240" s="28" t="str">
        <f t="shared" si="18"/>
        <v/>
      </c>
    </row>
    <row r="241" spans="1:9" ht="16.5" thickTop="1" thickBot="1" x14ac:dyDescent="0.3">
      <c r="A241" s="7"/>
      <c r="B241" s="28"/>
      <c r="C241" s="7"/>
      <c r="D241" s="1"/>
      <c r="E241" s="1"/>
      <c r="F241" s="28" t="str">
        <f t="shared" si="19"/>
        <v/>
      </c>
      <c r="G241" s="28" t="str">
        <f t="shared" si="16"/>
        <v/>
      </c>
      <c r="H241" s="28" t="str">
        <f t="shared" si="17"/>
        <v/>
      </c>
      <c r="I241" s="28" t="str">
        <f t="shared" si="18"/>
        <v/>
      </c>
    </row>
    <row r="242" spans="1:9" ht="16.5" thickTop="1" thickBot="1" x14ac:dyDescent="0.3">
      <c r="A242" s="7"/>
      <c r="B242" s="28"/>
      <c r="C242" s="7"/>
      <c r="D242" s="1"/>
      <c r="E242" s="1"/>
      <c r="F242" s="28" t="str">
        <f t="shared" si="19"/>
        <v/>
      </c>
      <c r="G242" s="28" t="str">
        <f t="shared" si="16"/>
        <v/>
      </c>
      <c r="H242" s="28" t="str">
        <f t="shared" si="17"/>
        <v/>
      </c>
      <c r="I242" s="28" t="str">
        <f t="shared" si="18"/>
        <v/>
      </c>
    </row>
    <row r="243" spans="1:9" ht="16.5" thickTop="1" thickBot="1" x14ac:dyDescent="0.3">
      <c r="A243" s="7"/>
      <c r="B243" s="28"/>
      <c r="C243" s="7"/>
      <c r="D243" s="1"/>
      <c r="E243" s="1"/>
      <c r="F243" s="28" t="str">
        <f t="shared" si="19"/>
        <v/>
      </c>
      <c r="G243" s="28" t="str">
        <f t="shared" si="16"/>
        <v/>
      </c>
      <c r="H243" s="28" t="str">
        <f t="shared" si="17"/>
        <v/>
      </c>
      <c r="I243" s="28" t="str">
        <f t="shared" si="18"/>
        <v/>
      </c>
    </row>
    <row r="244" spans="1:9" ht="16.5" thickTop="1" thickBot="1" x14ac:dyDescent="0.3">
      <c r="A244" s="7"/>
      <c r="B244" s="28"/>
      <c r="C244" s="7"/>
      <c r="D244" s="1"/>
      <c r="E244" s="1"/>
      <c r="F244" s="28" t="str">
        <f t="shared" si="19"/>
        <v/>
      </c>
      <c r="G244" s="28" t="str">
        <f t="shared" si="16"/>
        <v/>
      </c>
      <c r="H244" s="28" t="str">
        <f t="shared" si="17"/>
        <v/>
      </c>
      <c r="I244" s="28" t="str">
        <f t="shared" si="18"/>
        <v/>
      </c>
    </row>
    <row r="245" spans="1:9" ht="16.5" thickTop="1" thickBot="1" x14ac:dyDescent="0.3">
      <c r="A245" s="7"/>
      <c r="B245" s="28"/>
      <c r="C245" s="7"/>
      <c r="D245" s="1"/>
      <c r="E245" s="1"/>
      <c r="F245" s="28" t="str">
        <f t="shared" si="19"/>
        <v/>
      </c>
      <c r="G245" s="28" t="str">
        <f t="shared" si="16"/>
        <v/>
      </c>
      <c r="H245" s="28" t="str">
        <f t="shared" si="17"/>
        <v/>
      </c>
      <c r="I245" s="28" t="str">
        <f t="shared" si="18"/>
        <v/>
      </c>
    </row>
    <row r="246" spans="1:9" ht="16.5" thickTop="1" thickBot="1" x14ac:dyDescent="0.3">
      <c r="A246" s="7"/>
      <c r="B246" s="28"/>
      <c r="C246" s="7"/>
      <c r="D246" s="1"/>
      <c r="E246" s="1"/>
      <c r="F246" s="28" t="str">
        <f t="shared" si="19"/>
        <v/>
      </c>
      <c r="G246" s="28" t="str">
        <f t="shared" si="16"/>
        <v/>
      </c>
      <c r="H246" s="28" t="str">
        <f t="shared" si="17"/>
        <v/>
      </c>
      <c r="I246" s="28" t="str">
        <f t="shared" si="18"/>
        <v/>
      </c>
    </row>
    <row r="247" spans="1:9" ht="16.5" thickTop="1" thickBot="1" x14ac:dyDescent="0.3">
      <c r="A247" s="7"/>
      <c r="B247" s="28"/>
      <c r="C247" s="7"/>
      <c r="D247" s="1"/>
      <c r="E247" s="1"/>
      <c r="F247" s="28" t="str">
        <f t="shared" si="19"/>
        <v/>
      </c>
      <c r="G247" s="28" t="str">
        <f t="shared" si="16"/>
        <v/>
      </c>
      <c r="H247" s="28" t="str">
        <f t="shared" si="17"/>
        <v/>
      </c>
      <c r="I247" s="28" t="str">
        <f t="shared" si="18"/>
        <v/>
      </c>
    </row>
    <row r="248" spans="1:9" ht="16.5" thickTop="1" thickBot="1" x14ac:dyDescent="0.3">
      <c r="A248" s="7"/>
      <c r="B248" s="28"/>
      <c r="C248" s="7"/>
      <c r="D248" s="1"/>
      <c r="E248" s="1"/>
      <c r="F248" s="28" t="str">
        <f t="shared" si="19"/>
        <v/>
      </c>
      <c r="G248" s="28" t="str">
        <f t="shared" si="16"/>
        <v/>
      </c>
      <c r="H248" s="28" t="str">
        <f t="shared" si="17"/>
        <v/>
      </c>
      <c r="I248" s="28" t="str">
        <f t="shared" si="18"/>
        <v/>
      </c>
    </row>
    <row r="249" spans="1:9" ht="16.5" thickTop="1" thickBot="1" x14ac:dyDescent="0.3">
      <c r="A249" s="7"/>
      <c r="B249" s="28"/>
      <c r="C249" s="7"/>
      <c r="D249" s="1"/>
      <c r="E249" s="1"/>
      <c r="F249" s="28" t="str">
        <f t="shared" si="19"/>
        <v/>
      </c>
      <c r="G249" s="28" t="str">
        <f t="shared" si="16"/>
        <v/>
      </c>
      <c r="H249" s="28" t="str">
        <f t="shared" si="17"/>
        <v/>
      </c>
      <c r="I249" s="28" t="str">
        <f t="shared" si="18"/>
        <v/>
      </c>
    </row>
    <row r="250" spans="1:9" ht="16.5" thickTop="1" thickBot="1" x14ac:dyDescent="0.3">
      <c r="A250" s="7"/>
      <c r="B250" s="28"/>
      <c r="C250" s="7"/>
      <c r="D250" s="1"/>
      <c r="E250" s="1"/>
      <c r="F250" s="28" t="str">
        <f t="shared" si="19"/>
        <v/>
      </c>
      <c r="G250" s="28" t="str">
        <f t="shared" si="16"/>
        <v/>
      </c>
      <c r="H250" s="28" t="str">
        <f t="shared" si="17"/>
        <v/>
      </c>
      <c r="I250" s="28" t="str">
        <f t="shared" si="18"/>
        <v/>
      </c>
    </row>
    <row r="251" spans="1:9" ht="16.5" thickTop="1" thickBot="1" x14ac:dyDescent="0.3">
      <c r="A251" s="7"/>
      <c r="B251" s="28"/>
      <c r="C251" s="7"/>
      <c r="D251" s="1"/>
      <c r="E251" s="1"/>
      <c r="F251" s="28" t="str">
        <f t="shared" si="19"/>
        <v/>
      </c>
      <c r="G251" s="28" t="str">
        <f t="shared" si="16"/>
        <v/>
      </c>
      <c r="H251" s="28" t="str">
        <f t="shared" si="17"/>
        <v/>
      </c>
      <c r="I251" s="28" t="str">
        <f t="shared" si="18"/>
        <v/>
      </c>
    </row>
    <row r="252" spans="1:9" ht="16.5" thickTop="1" thickBot="1" x14ac:dyDescent="0.3">
      <c r="A252" s="7"/>
      <c r="B252" s="28"/>
      <c r="C252" s="7"/>
      <c r="D252" s="1"/>
      <c r="E252" s="1"/>
      <c r="F252" s="28" t="str">
        <f t="shared" si="19"/>
        <v/>
      </c>
      <c r="G252" s="28" t="str">
        <f t="shared" si="16"/>
        <v/>
      </c>
      <c r="H252" s="28" t="str">
        <f t="shared" si="17"/>
        <v/>
      </c>
      <c r="I252" s="28" t="str">
        <f t="shared" si="18"/>
        <v/>
      </c>
    </row>
    <row r="253" spans="1:9" ht="16.5" thickTop="1" thickBot="1" x14ac:dyDescent="0.3">
      <c r="A253" s="7"/>
      <c r="B253" s="28"/>
      <c r="C253" s="7"/>
      <c r="D253" s="1"/>
      <c r="E253" s="1"/>
      <c r="F253" s="28" t="str">
        <f t="shared" si="19"/>
        <v/>
      </c>
      <c r="G253" s="28" t="str">
        <f t="shared" si="16"/>
        <v/>
      </c>
      <c r="H253" s="28" t="str">
        <f t="shared" si="17"/>
        <v/>
      </c>
      <c r="I253" s="28" t="str">
        <f t="shared" si="18"/>
        <v/>
      </c>
    </row>
    <row r="254" spans="1:9" ht="16.5" thickTop="1" thickBot="1" x14ac:dyDescent="0.3">
      <c r="A254" s="7"/>
      <c r="B254" s="28"/>
      <c r="C254" s="7"/>
      <c r="D254" s="1"/>
      <c r="E254" s="1"/>
      <c r="F254" s="28" t="str">
        <f t="shared" si="19"/>
        <v/>
      </c>
      <c r="G254" s="28" t="str">
        <f t="shared" si="16"/>
        <v/>
      </c>
      <c r="H254" s="28" t="str">
        <f t="shared" si="17"/>
        <v/>
      </c>
      <c r="I254" s="28" t="str">
        <f t="shared" si="18"/>
        <v/>
      </c>
    </row>
    <row r="255" spans="1:9" ht="16.5" thickTop="1" thickBot="1" x14ac:dyDescent="0.3">
      <c r="A255" s="7"/>
      <c r="B255" s="28"/>
      <c r="C255" s="7"/>
      <c r="D255" s="1"/>
      <c r="E255" s="1"/>
      <c r="F255" s="28" t="str">
        <f t="shared" si="19"/>
        <v/>
      </c>
      <c r="G255" s="28" t="str">
        <f t="shared" si="16"/>
        <v/>
      </c>
      <c r="H255" s="28" t="str">
        <f t="shared" si="17"/>
        <v/>
      </c>
      <c r="I255" s="28" t="str">
        <f t="shared" si="18"/>
        <v/>
      </c>
    </row>
    <row r="256" spans="1:9" ht="16.5" thickTop="1" thickBot="1" x14ac:dyDescent="0.3">
      <c r="A256" s="7"/>
      <c r="B256" s="28"/>
      <c r="C256" s="7"/>
      <c r="D256" s="1"/>
      <c r="E256" s="1"/>
      <c r="F256" s="28" t="str">
        <f t="shared" si="19"/>
        <v/>
      </c>
      <c r="G256" s="28" t="str">
        <f t="shared" si="16"/>
        <v/>
      </c>
      <c r="H256" s="28" t="str">
        <f t="shared" si="17"/>
        <v/>
      </c>
      <c r="I256" s="28" t="str">
        <f t="shared" si="18"/>
        <v/>
      </c>
    </row>
    <row r="257" spans="1:9" ht="16.5" thickTop="1" thickBot="1" x14ac:dyDescent="0.3">
      <c r="A257" s="7"/>
      <c r="B257" s="28"/>
      <c r="C257" s="7"/>
      <c r="D257" s="1"/>
      <c r="E257" s="1"/>
      <c r="F257" s="28" t="str">
        <f t="shared" si="19"/>
        <v/>
      </c>
      <c r="G257" s="28" t="str">
        <f t="shared" si="16"/>
        <v/>
      </c>
      <c r="H257" s="28" t="str">
        <f t="shared" si="17"/>
        <v/>
      </c>
      <c r="I257" s="28" t="str">
        <f t="shared" si="18"/>
        <v/>
      </c>
    </row>
    <row r="258" spans="1:9" ht="16.5" thickTop="1" thickBot="1" x14ac:dyDescent="0.3">
      <c r="A258" s="7"/>
      <c r="B258" s="28"/>
      <c r="C258" s="7"/>
      <c r="D258" s="1"/>
      <c r="E258" s="1"/>
      <c r="F258" s="28" t="str">
        <f t="shared" si="19"/>
        <v/>
      </c>
      <c r="G258" s="28" t="str">
        <f t="shared" si="16"/>
        <v/>
      </c>
      <c r="H258" s="28" t="str">
        <f t="shared" si="17"/>
        <v/>
      </c>
      <c r="I258" s="28" t="str">
        <f t="shared" si="18"/>
        <v/>
      </c>
    </row>
    <row r="259" spans="1:9" ht="16.5" thickTop="1" thickBot="1" x14ac:dyDescent="0.3">
      <c r="A259" s="7"/>
      <c r="B259" s="28"/>
      <c r="C259" s="7"/>
      <c r="D259" s="1"/>
      <c r="E259" s="1"/>
      <c r="F259" s="28" t="str">
        <f t="shared" si="19"/>
        <v/>
      </c>
      <c r="G259" s="28" t="str">
        <f t="shared" si="16"/>
        <v/>
      </c>
      <c r="H259" s="28" t="str">
        <f t="shared" si="17"/>
        <v/>
      </c>
      <c r="I259" s="28" t="str">
        <f t="shared" si="18"/>
        <v/>
      </c>
    </row>
    <row r="260" spans="1:9" ht="16.5" thickTop="1" thickBot="1" x14ac:dyDescent="0.3">
      <c r="A260" s="7"/>
      <c r="B260" s="28"/>
      <c r="C260" s="7"/>
      <c r="D260" s="1"/>
      <c r="E260" s="1"/>
      <c r="F260" s="28" t="str">
        <f t="shared" si="19"/>
        <v/>
      </c>
      <c r="G260" s="28" t="str">
        <f t="shared" si="16"/>
        <v/>
      </c>
      <c r="H260" s="28" t="str">
        <f t="shared" si="17"/>
        <v/>
      </c>
      <c r="I260" s="28" t="str">
        <f t="shared" si="18"/>
        <v/>
      </c>
    </row>
    <row r="261" spans="1:9" ht="16.5" thickTop="1" thickBot="1" x14ac:dyDescent="0.3">
      <c r="A261" s="7"/>
      <c r="B261" s="28"/>
      <c r="C261" s="7"/>
      <c r="D261" s="1"/>
      <c r="E261" s="1"/>
      <c r="F261" s="28" t="str">
        <f t="shared" si="19"/>
        <v/>
      </c>
      <c r="G261" s="28" t="str">
        <f t="shared" si="16"/>
        <v/>
      </c>
      <c r="H261" s="28" t="str">
        <f t="shared" si="17"/>
        <v/>
      </c>
      <c r="I261" s="28" t="str">
        <f t="shared" si="18"/>
        <v/>
      </c>
    </row>
    <row r="262" spans="1:9" ht="16.5" thickTop="1" thickBot="1" x14ac:dyDescent="0.3">
      <c r="A262" s="7"/>
      <c r="B262" s="28"/>
      <c r="C262" s="7"/>
      <c r="D262" s="1"/>
      <c r="E262" s="1"/>
      <c r="F262" s="28" t="str">
        <f t="shared" si="19"/>
        <v/>
      </c>
      <c r="G262" s="28" t="str">
        <f t="shared" si="16"/>
        <v/>
      </c>
      <c r="H262" s="28" t="str">
        <f t="shared" si="17"/>
        <v/>
      </c>
      <c r="I262" s="28" t="str">
        <f t="shared" si="18"/>
        <v/>
      </c>
    </row>
    <row r="263" spans="1:9" ht="16.5" thickTop="1" thickBot="1" x14ac:dyDescent="0.3">
      <c r="A263" s="7"/>
      <c r="B263" s="28"/>
      <c r="C263" s="7"/>
      <c r="D263" s="1"/>
      <c r="E263" s="1"/>
      <c r="F263" s="28" t="str">
        <f t="shared" si="19"/>
        <v/>
      </c>
      <c r="G263" s="28" t="str">
        <f t="shared" si="16"/>
        <v/>
      </c>
      <c r="H263" s="28" t="str">
        <f t="shared" si="17"/>
        <v/>
      </c>
      <c r="I263" s="28" t="str">
        <f t="shared" si="18"/>
        <v/>
      </c>
    </row>
    <row r="264" spans="1:9" ht="16.5" thickTop="1" thickBot="1" x14ac:dyDescent="0.3">
      <c r="A264" s="7"/>
      <c r="B264" s="28"/>
      <c r="C264" s="7"/>
      <c r="D264" s="1"/>
      <c r="E264" s="1"/>
      <c r="F264" s="28" t="str">
        <f t="shared" si="19"/>
        <v/>
      </c>
      <c r="G264" s="28" t="str">
        <f t="shared" si="16"/>
        <v/>
      </c>
      <c r="H264" s="28" t="str">
        <f t="shared" si="17"/>
        <v/>
      </c>
      <c r="I264" s="28" t="str">
        <f t="shared" si="18"/>
        <v/>
      </c>
    </row>
    <row r="265" spans="1:9" ht="16.5" thickTop="1" thickBot="1" x14ac:dyDescent="0.3">
      <c r="A265" s="7"/>
      <c r="B265" s="28"/>
      <c r="C265" s="7"/>
      <c r="D265" s="1"/>
      <c r="E265" s="1"/>
      <c r="F265" s="28" t="str">
        <f t="shared" si="19"/>
        <v/>
      </c>
      <c r="G265" s="28" t="str">
        <f t="shared" si="16"/>
        <v/>
      </c>
      <c r="H265" s="28" t="str">
        <f t="shared" si="17"/>
        <v/>
      </c>
      <c r="I265" s="28" t="str">
        <f t="shared" si="18"/>
        <v/>
      </c>
    </row>
    <row r="266" spans="1:9" ht="16.5" thickTop="1" thickBot="1" x14ac:dyDescent="0.3">
      <c r="A266" s="7"/>
      <c r="B266" s="28"/>
      <c r="C266" s="7"/>
      <c r="D266" s="1"/>
      <c r="E266" s="1"/>
      <c r="F266" s="28" t="str">
        <f t="shared" si="19"/>
        <v/>
      </c>
      <c r="G266" s="28" t="str">
        <f t="shared" si="16"/>
        <v/>
      </c>
      <c r="H266" s="28" t="str">
        <f t="shared" si="17"/>
        <v/>
      </c>
      <c r="I266" s="28" t="str">
        <f t="shared" si="18"/>
        <v/>
      </c>
    </row>
    <row r="267" spans="1:9" ht="16.5" thickTop="1" thickBot="1" x14ac:dyDescent="0.3">
      <c r="A267" s="7"/>
      <c r="B267" s="28"/>
      <c r="C267" s="7"/>
      <c r="D267" s="1"/>
      <c r="E267" s="1"/>
      <c r="F267" s="28" t="str">
        <f t="shared" si="19"/>
        <v/>
      </c>
      <c r="G267" s="28" t="str">
        <f t="shared" si="16"/>
        <v/>
      </c>
      <c r="H267" s="28" t="str">
        <f t="shared" si="17"/>
        <v/>
      </c>
      <c r="I267" s="28" t="str">
        <f t="shared" si="18"/>
        <v/>
      </c>
    </row>
    <row r="268" spans="1:9" ht="16.5" thickTop="1" thickBot="1" x14ac:dyDescent="0.3">
      <c r="A268" s="7"/>
      <c r="B268" s="28"/>
      <c r="C268" s="7"/>
      <c r="D268" s="1"/>
      <c r="E268" s="1"/>
      <c r="F268" s="28" t="str">
        <f t="shared" si="19"/>
        <v/>
      </c>
      <c r="G268" s="28" t="str">
        <f t="shared" si="16"/>
        <v/>
      </c>
      <c r="H268" s="28" t="str">
        <f t="shared" si="17"/>
        <v/>
      </c>
      <c r="I268" s="28" t="str">
        <f t="shared" si="18"/>
        <v/>
      </c>
    </row>
    <row r="269" spans="1:9" ht="16.5" thickTop="1" thickBot="1" x14ac:dyDescent="0.3">
      <c r="A269" s="7"/>
      <c r="B269" s="28"/>
      <c r="C269" s="7"/>
      <c r="D269" s="1"/>
      <c r="E269" s="1"/>
      <c r="F269" s="28" t="str">
        <f t="shared" si="19"/>
        <v/>
      </c>
      <c r="G269" s="28" t="str">
        <f t="shared" si="16"/>
        <v/>
      </c>
      <c r="H269" s="28" t="str">
        <f t="shared" si="17"/>
        <v/>
      </c>
      <c r="I269" s="28" t="str">
        <f t="shared" si="18"/>
        <v/>
      </c>
    </row>
    <row r="270" spans="1:9" ht="16.5" thickTop="1" thickBot="1" x14ac:dyDescent="0.3">
      <c r="A270" s="7"/>
      <c r="B270" s="28"/>
      <c r="C270" s="7"/>
      <c r="D270" s="1"/>
      <c r="E270" s="1"/>
      <c r="F270" s="28" t="str">
        <f t="shared" si="19"/>
        <v/>
      </c>
      <c r="G270" s="28" t="str">
        <f t="shared" si="16"/>
        <v/>
      </c>
      <c r="H270" s="28" t="str">
        <f t="shared" si="17"/>
        <v/>
      </c>
      <c r="I270" s="28" t="str">
        <f t="shared" si="18"/>
        <v/>
      </c>
    </row>
    <row r="271" spans="1:9" ht="16.5" thickTop="1" thickBot="1" x14ac:dyDescent="0.3">
      <c r="A271" s="7"/>
      <c r="B271" s="28"/>
      <c r="C271" s="7"/>
      <c r="D271" s="1"/>
      <c r="E271" s="1"/>
      <c r="F271" s="28" t="str">
        <f t="shared" si="19"/>
        <v/>
      </c>
      <c r="G271" s="28" t="str">
        <f t="shared" si="16"/>
        <v/>
      </c>
      <c r="H271" s="28" t="str">
        <f t="shared" si="17"/>
        <v/>
      </c>
      <c r="I271" s="28" t="str">
        <f t="shared" si="18"/>
        <v/>
      </c>
    </row>
    <row r="272" spans="1:9" ht="16.5" thickTop="1" thickBot="1" x14ac:dyDescent="0.3">
      <c r="A272" s="7"/>
      <c r="B272" s="28"/>
      <c r="C272" s="7"/>
      <c r="D272" s="1"/>
      <c r="E272" s="1"/>
      <c r="F272" s="28" t="str">
        <f t="shared" si="19"/>
        <v/>
      </c>
      <c r="G272" s="28" t="str">
        <f t="shared" si="16"/>
        <v/>
      </c>
      <c r="H272" s="28" t="str">
        <f t="shared" si="17"/>
        <v/>
      </c>
      <c r="I272" s="28" t="str">
        <f t="shared" si="18"/>
        <v/>
      </c>
    </row>
    <row r="273" spans="1:9" ht="16.5" thickTop="1" thickBot="1" x14ac:dyDescent="0.3">
      <c r="A273" s="7"/>
      <c r="B273" s="28"/>
      <c r="C273" s="7"/>
      <c r="D273" s="1"/>
      <c r="E273" s="1"/>
      <c r="F273" s="28" t="str">
        <f t="shared" si="19"/>
        <v/>
      </c>
      <c r="G273" s="28" t="str">
        <f t="shared" si="16"/>
        <v/>
      </c>
      <c r="H273" s="28" t="str">
        <f t="shared" si="17"/>
        <v/>
      </c>
      <c r="I273" s="28" t="str">
        <f t="shared" si="18"/>
        <v/>
      </c>
    </row>
    <row r="274" spans="1:9" ht="16.5" thickTop="1" thickBot="1" x14ac:dyDescent="0.3">
      <c r="A274" s="7"/>
      <c r="B274" s="28"/>
      <c r="C274" s="7"/>
      <c r="D274" s="1"/>
      <c r="E274" s="1"/>
      <c r="F274" s="28" t="str">
        <f t="shared" si="19"/>
        <v/>
      </c>
      <c r="G274" s="28" t="str">
        <f t="shared" si="16"/>
        <v/>
      </c>
      <c r="H274" s="28" t="str">
        <f t="shared" si="17"/>
        <v/>
      </c>
      <c r="I274" s="28" t="str">
        <f t="shared" si="18"/>
        <v/>
      </c>
    </row>
    <row r="275" spans="1:9" ht="16.5" thickTop="1" thickBot="1" x14ac:dyDescent="0.3">
      <c r="A275" s="7"/>
      <c r="B275" s="28"/>
      <c r="C275" s="7"/>
      <c r="D275" s="1"/>
      <c r="E275" s="1"/>
      <c r="F275" s="28" t="str">
        <f t="shared" si="19"/>
        <v/>
      </c>
      <c r="G275" s="28" t="str">
        <f t="shared" si="16"/>
        <v/>
      </c>
      <c r="H275" s="28" t="str">
        <f t="shared" si="17"/>
        <v/>
      </c>
      <c r="I275" s="28" t="str">
        <f t="shared" si="18"/>
        <v/>
      </c>
    </row>
    <row r="276" spans="1:9" ht="16.5" thickTop="1" thickBot="1" x14ac:dyDescent="0.3">
      <c r="A276" s="7"/>
      <c r="B276" s="28"/>
      <c r="C276" s="7"/>
      <c r="D276" s="1"/>
      <c r="E276" s="1"/>
      <c r="F276" s="28" t="str">
        <f t="shared" si="19"/>
        <v/>
      </c>
      <c r="G276" s="28" t="str">
        <f t="shared" si="16"/>
        <v/>
      </c>
      <c r="H276" s="28" t="str">
        <f t="shared" si="17"/>
        <v/>
      </c>
      <c r="I276" s="28" t="str">
        <f t="shared" si="18"/>
        <v/>
      </c>
    </row>
    <row r="277" spans="1:9" ht="16.5" thickTop="1" thickBot="1" x14ac:dyDescent="0.3">
      <c r="A277" s="7"/>
      <c r="B277" s="28"/>
      <c r="C277" s="7"/>
      <c r="D277" s="1"/>
      <c r="E277" s="1"/>
      <c r="F277" s="28" t="str">
        <f t="shared" si="19"/>
        <v/>
      </c>
      <c r="G277" s="28" t="str">
        <f t="shared" si="16"/>
        <v/>
      </c>
      <c r="H277" s="28" t="str">
        <f t="shared" si="17"/>
        <v/>
      </c>
      <c r="I277" s="28" t="str">
        <f t="shared" si="18"/>
        <v/>
      </c>
    </row>
    <row r="278" spans="1:9" ht="16.5" thickTop="1" thickBot="1" x14ac:dyDescent="0.3">
      <c r="A278" s="7"/>
      <c r="B278" s="28"/>
      <c r="C278" s="7"/>
      <c r="D278" s="1"/>
      <c r="E278" s="1"/>
      <c r="F278" s="28" t="str">
        <f t="shared" si="19"/>
        <v/>
      </c>
      <c r="G278" s="28" t="str">
        <f t="shared" si="16"/>
        <v/>
      </c>
      <c r="H278" s="28" t="str">
        <f t="shared" si="17"/>
        <v/>
      </c>
      <c r="I278" s="28" t="str">
        <f t="shared" si="18"/>
        <v/>
      </c>
    </row>
    <row r="279" spans="1:9" ht="16.5" thickTop="1" thickBot="1" x14ac:dyDescent="0.3">
      <c r="A279" s="7"/>
      <c r="B279" s="28"/>
      <c r="C279" s="7"/>
      <c r="D279" s="1"/>
      <c r="E279" s="1"/>
      <c r="F279" s="28" t="str">
        <f t="shared" si="19"/>
        <v/>
      </c>
      <c r="G279" s="28" t="str">
        <f t="shared" si="16"/>
        <v/>
      </c>
      <c r="H279" s="28" t="str">
        <f t="shared" si="17"/>
        <v/>
      </c>
      <c r="I279" s="28" t="str">
        <f t="shared" si="18"/>
        <v/>
      </c>
    </row>
    <row r="280" spans="1:9" ht="16.5" thickTop="1" thickBot="1" x14ac:dyDescent="0.3">
      <c r="A280" s="7"/>
      <c r="B280" s="28"/>
      <c r="C280" s="7"/>
      <c r="D280" s="1"/>
      <c r="E280" s="1"/>
      <c r="F280" s="28" t="str">
        <f t="shared" si="19"/>
        <v/>
      </c>
      <c r="G280" s="28" t="str">
        <f t="shared" si="16"/>
        <v/>
      </c>
      <c r="H280" s="28" t="str">
        <f t="shared" si="17"/>
        <v/>
      </c>
      <c r="I280" s="28" t="str">
        <f t="shared" si="18"/>
        <v/>
      </c>
    </row>
    <row r="281" spans="1:9" ht="16.5" thickTop="1" thickBot="1" x14ac:dyDescent="0.3">
      <c r="A281" s="7"/>
      <c r="B281" s="28"/>
      <c r="C281" s="7"/>
      <c r="D281" s="1"/>
      <c r="E281" s="1"/>
      <c r="F281" s="28" t="str">
        <f t="shared" si="19"/>
        <v/>
      </c>
      <c r="G281" s="28" t="str">
        <f t="shared" si="16"/>
        <v/>
      </c>
      <c r="H281" s="28" t="str">
        <f t="shared" si="17"/>
        <v/>
      </c>
      <c r="I281" s="28" t="str">
        <f t="shared" si="18"/>
        <v/>
      </c>
    </row>
    <row r="282" spans="1:9" ht="16.5" thickTop="1" thickBot="1" x14ac:dyDescent="0.3">
      <c r="A282" s="7"/>
      <c r="B282" s="28"/>
      <c r="C282" s="7"/>
      <c r="D282" s="1"/>
      <c r="E282" s="1"/>
      <c r="F282" s="28" t="str">
        <f t="shared" si="19"/>
        <v/>
      </c>
      <c r="G282" s="28" t="str">
        <f t="shared" si="16"/>
        <v/>
      </c>
      <c r="H282" s="28" t="str">
        <f t="shared" si="17"/>
        <v/>
      </c>
      <c r="I282" s="28" t="str">
        <f t="shared" si="18"/>
        <v/>
      </c>
    </row>
    <row r="283" spans="1:9" ht="16.5" thickTop="1" thickBot="1" x14ac:dyDescent="0.3">
      <c r="A283" s="7"/>
      <c r="B283" s="28"/>
      <c r="C283" s="7"/>
      <c r="D283" s="1"/>
      <c r="E283" s="1"/>
      <c r="F283" s="28" t="str">
        <f t="shared" si="19"/>
        <v/>
      </c>
      <c r="G283" s="28" t="str">
        <f t="shared" si="16"/>
        <v/>
      </c>
      <c r="H283" s="28" t="str">
        <f t="shared" si="17"/>
        <v/>
      </c>
      <c r="I283" s="28" t="str">
        <f t="shared" si="18"/>
        <v/>
      </c>
    </row>
    <row r="284" spans="1:9" ht="16.5" thickTop="1" thickBot="1" x14ac:dyDescent="0.3">
      <c r="A284" s="7"/>
      <c r="B284" s="28"/>
      <c r="C284" s="7"/>
      <c r="D284" s="1"/>
      <c r="E284" s="1"/>
      <c r="F284" s="28" t="str">
        <f t="shared" si="19"/>
        <v/>
      </c>
      <c r="G284" s="28" t="str">
        <f t="shared" si="16"/>
        <v/>
      </c>
      <c r="H284" s="28" t="str">
        <f t="shared" si="17"/>
        <v/>
      </c>
      <c r="I284" s="28" t="str">
        <f t="shared" si="18"/>
        <v/>
      </c>
    </row>
    <row r="285" spans="1:9" ht="16.5" thickTop="1" thickBot="1" x14ac:dyDescent="0.3">
      <c r="A285" s="7"/>
      <c r="B285" s="28"/>
      <c r="C285" s="7"/>
      <c r="D285" s="1"/>
      <c r="E285" s="1"/>
      <c r="F285" s="28" t="str">
        <f t="shared" si="19"/>
        <v/>
      </c>
      <c r="G285" s="28" t="str">
        <f t="shared" si="16"/>
        <v/>
      </c>
      <c r="H285" s="28" t="str">
        <f t="shared" si="17"/>
        <v/>
      </c>
      <c r="I285" s="28" t="str">
        <f t="shared" si="18"/>
        <v/>
      </c>
    </row>
    <row r="286" spans="1:9" ht="16.5" thickTop="1" thickBot="1" x14ac:dyDescent="0.3">
      <c r="A286" s="7"/>
      <c r="B286" s="28"/>
      <c r="C286" s="7"/>
      <c r="D286" s="1"/>
      <c r="E286" s="1"/>
      <c r="F286" s="28" t="str">
        <f t="shared" si="19"/>
        <v/>
      </c>
      <c r="G286" s="28" t="str">
        <f t="shared" si="16"/>
        <v/>
      </c>
      <c r="H286" s="28" t="str">
        <f t="shared" si="17"/>
        <v/>
      </c>
      <c r="I286" s="28" t="str">
        <f t="shared" si="18"/>
        <v/>
      </c>
    </row>
    <row r="287" spans="1:9" ht="16.5" thickTop="1" thickBot="1" x14ac:dyDescent="0.3">
      <c r="A287" s="7"/>
      <c r="B287" s="28"/>
      <c r="C287" s="7"/>
      <c r="D287" s="1"/>
      <c r="E287" s="1"/>
      <c r="F287" s="28" t="str">
        <f t="shared" si="19"/>
        <v/>
      </c>
      <c r="G287" s="28" t="str">
        <f t="shared" si="16"/>
        <v/>
      </c>
      <c r="H287" s="28" t="str">
        <f t="shared" si="17"/>
        <v/>
      </c>
      <c r="I287" s="28" t="str">
        <f t="shared" si="18"/>
        <v/>
      </c>
    </row>
    <row r="288" spans="1:9" ht="16.5" thickTop="1" thickBot="1" x14ac:dyDescent="0.3">
      <c r="A288" s="7"/>
      <c r="B288" s="28"/>
      <c r="C288" s="7"/>
      <c r="D288" s="1"/>
      <c r="E288" s="1"/>
      <c r="F288" s="28" t="str">
        <f t="shared" si="19"/>
        <v/>
      </c>
      <c r="G288" s="28" t="str">
        <f t="shared" si="16"/>
        <v/>
      </c>
      <c r="H288" s="28" t="str">
        <f t="shared" si="17"/>
        <v/>
      </c>
      <c r="I288" s="28" t="str">
        <f t="shared" si="18"/>
        <v/>
      </c>
    </row>
    <row r="289" spans="1:9" ht="16.5" thickTop="1" thickBot="1" x14ac:dyDescent="0.3">
      <c r="A289" s="7"/>
      <c r="B289" s="28"/>
      <c r="C289" s="7"/>
      <c r="D289" s="1"/>
      <c r="E289" s="1"/>
      <c r="F289" s="28" t="str">
        <f t="shared" si="19"/>
        <v/>
      </c>
      <c r="G289" s="28" t="str">
        <f t="shared" si="16"/>
        <v/>
      </c>
      <c r="H289" s="28" t="str">
        <f t="shared" si="17"/>
        <v/>
      </c>
      <c r="I289" s="28" t="str">
        <f t="shared" si="18"/>
        <v/>
      </c>
    </row>
    <row r="290" spans="1:9" ht="16.5" thickTop="1" thickBot="1" x14ac:dyDescent="0.3">
      <c r="A290" s="7"/>
      <c r="B290" s="28"/>
      <c r="C290" s="7"/>
      <c r="D290" s="1"/>
      <c r="E290" s="1"/>
      <c r="F290" s="28" t="str">
        <f t="shared" si="19"/>
        <v/>
      </c>
      <c r="G290" s="28" t="str">
        <f t="shared" si="16"/>
        <v/>
      </c>
      <c r="H290" s="28" t="str">
        <f t="shared" si="17"/>
        <v/>
      </c>
      <c r="I290" s="28" t="str">
        <f t="shared" si="18"/>
        <v/>
      </c>
    </row>
    <row r="291" spans="1:9" ht="16.5" thickTop="1" thickBot="1" x14ac:dyDescent="0.3">
      <c r="A291" s="7"/>
      <c r="B291" s="28"/>
      <c r="C291" s="7"/>
      <c r="D291" s="1"/>
      <c r="E291" s="1"/>
      <c r="F291" s="28" t="str">
        <f t="shared" si="19"/>
        <v/>
      </c>
      <c r="G291" s="28" t="str">
        <f t="shared" si="16"/>
        <v/>
      </c>
      <c r="H291" s="28" t="str">
        <f t="shared" si="17"/>
        <v/>
      </c>
      <c r="I291" s="28" t="str">
        <f t="shared" si="18"/>
        <v/>
      </c>
    </row>
    <row r="292" spans="1:9" ht="16.5" thickTop="1" thickBot="1" x14ac:dyDescent="0.3">
      <c r="A292" s="7"/>
      <c r="B292" s="28"/>
      <c r="C292" s="7"/>
      <c r="D292" s="1"/>
      <c r="E292" s="1"/>
      <c r="F292" s="28" t="str">
        <f t="shared" si="19"/>
        <v/>
      </c>
      <c r="G292" s="28" t="str">
        <f t="shared" si="16"/>
        <v/>
      </c>
      <c r="H292" s="28" t="str">
        <f t="shared" si="17"/>
        <v/>
      </c>
      <c r="I292" s="28" t="str">
        <f t="shared" si="18"/>
        <v/>
      </c>
    </row>
    <row r="293" spans="1:9" ht="16.5" thickTop="1" thickBot="1" x14ac:dyDescent="0.3">
      <c r="A293" s="7"/>
      <c r="B293" s="28"/>
      <c r="C293" s="7"/>
      <c r="D293" s="1"/>
      <c r="E293" s="1"/>
      <c r="F293" s="28" t="str">
        <f t="shared" si="19"/>
        <v/>
      </c>
      <c r="G293" s="28" t="str">
        <f t="shared" si="16"/>
        <v/>
      </c>
      <c r="H293" s="28" t="str">
        <f t="shared" si="17"/>
        <v/>
      </c>
      <c r="I293" s="28" t="str">
        <f t="shared" si="18"/>
        <v/>
      </c>
    </row>
    <row r="294" spans="1:9" ht="16.5" thickTop="1" thickBot="1" x14ac:dyDescent="0.3">
      <c r="A294" s="7"/>
      <c r="B294" s="28"/>
      <c r="C294" s="7"/>
      <c r="D294" s="1"/>
      <c r="E294" s="1"/>
      <c r="F294" s="28" t="str">
        <f t="shared" si="19"/>
        <v/>
      </c>
      <c r="G294" s="28" t="str">
        <f t="shared" si="16"/>
        <v/>
      </c>
      <c r="H294" s="28" t="str">
        <f t="shared" si="17"/>
        <v/>
      </c>
      <c r="I294" s="28" t="str">
        <f t="shared" si="18"/>
        <v/>
      </c>
    </row>
    <row r="295" spans="1:9" ht="16.5" thickTop="1" thickBot="1" x14ac:dyDescent="0.3">
      <c r="A295" s="7"/>
      <c r="B295" s="28"/>
      <c r="C295" s="7"/>
      <c r="D295" s="1"/>
      <c r="E295" s="1"/>
      <c r="F295" s="28" t="str">
        <f t="shared" si="19"/>
        <v/>
      </c>
      <c r="G295" s="28" t="str">
        <f t="shared" si="16"/>
        <v/>
      </c>
      <c r="H295" s="28" t="str">
        <f t="shared" si="17"/>
        <v/>
      </c>
      <c r="I295" s="28" t="str">
        <f t="shared" si="18"/>
        <v/>
      </c>
    </row>
    <row r="296" spans="1:9" ht="16.5" thickTop="1" thickBot="1" x14ac:dyDescent="0.3">
      <c r="A296" s="7"/>
      <c r="B296" s="28"/>
      <c r="C296" s="7"/>
      <c r="D296" s="1"/>
      <c r="E296" s="1"/>
      <c r="F296" s="28" t="str">
        <f t="shared" si="19"/>
        <v/>
      </c>
      <c r="G296" s="28" t="str">
        <f t="shared" si="16"/>
        <v/>
      </c>
      <c r="H296" s="28" t="str">
        <f t="shared" si="17"/>
        <v/>
      </c>
      <c r="I296" s="28" t="str">
        <f t="shared" si="18"/>
        <v/>
      </c>
    </row>
    <row r="297" spans="1:9" ht="16.5" thickTop="1" thickBot="1" x14ac:dyDescent="0.3">
      <c r="A297" s="7"/>
      <c r="B297" s="28"/>
      <c r="C297" s="7"/>
      <c r="D297" s="1"/>
      <c r="E297" s="1"/>
      <c r="F297" s="28" t="str">
        <f t="shared" si="19"/>
        <v/>
      </c>
      <c r="G297" s="28" t="str">
        <f t="shared" si="16"/>
        <v/>
      </c>
      <c r="H297" s="28" t="str">
        <f t="shared" si="17"/>
        <v/>
      </c>
      <c r="I297" s="28" t="str">
        <f t="shared" si="18"/>
        <v/>
      </c>
    </row>
    <row r="298" spans="1:9" ht="16.5" thickTop="1" thickBot="1" x14ac:dyDescent="0.3">
      <c r="A298" s="7"/>
      <c r="B298" s="28"/>
      <c r="C298" s="7"/>
      <c r="D298" s="1"/>
      <c r="E298" s="1"/>
      <c r="F298" s="28" t="str">
        <f t="shared" si="19"/>
        <v/>
      </c>
      <c r="G298" s="28" t="str">
        <f t="shared" si="16"/>
        <v/>
      </c>
      <c r="H298" s="28" t="str">
        <f t="shared" si="17"/>
        <v/>
      </c>
      <c r="I298" s="28" t="str">
        <f t="shared" si="18"/>
        <v/>
      </c>
    </row>
    <row r="299" spans="1:9" ht="16.5" thickTop="1" thickBot="1" x14ac:dyDescent="0.3">
      <c r="A299" s="7"/>
      <c r="B299" s="28"/>
      <c r="C299" s="7"/>
      <c r="D299" s="1"/>
      <c r="E299" s="1"/>
      <c r="F299" s="28" t="str">
        <f t="shared" si="19"/>
        <v/>
      </c>
      <c r="G299" s="28" t="str">
        <f t="shared" si="16"/>
        <v/>
      </c>
      <c r="H299" s="28" t="str">
        <f t="shared" si="17"/>
        <v/>
      </c>
      <c r="I299" s="28" t="str">
        <f t="shared" si="18"/>
        <v/>
      </c>
    </row>
    <row r="300" spans="1:9" ht="16.5" thickTop="1" thickBot="1" x14ac:dyDescent="0.3">
      <c r="A300" s="7"/>
      <c r="B300" s="28"/>
      <c r="C300" s="7"/>
      <c r="D300" s="1"/>
      <c r="E300" s="1"/>
      <c r="F300" s="28" t="str">
        <f t="shared" si="19"/>
        <v/>
      </c>
      <c r="G300" s="28" t="str">
        <f t="shared" si="16"/>
        <v/>
      </c>
      <c r="H300" s="28" t="str">
        <f t="shared" si="17"/>
        <v/>
      </c>
      <c r="I300" s="28" t="str">
        <f t="shared" si="18"/>
        <v/>
      </c>
    </row>
    <row r="301" spans="1:9" ht="16.5" thickTop="1" thickBot="1" x14ac:dyDescent="0.3">
      <c r="A301" s="7"/>
      <c r="B301" s="28"/>
      <c r="C301" s="7"/>
      <c r="D301" s="1"/>
      <c r="E301" s="1"/>
      <c r="F301" s="28" t="str">
        <f t="shared" si="19"/>
        <v/>
      </c>
      <c r="G301" s="28" t="str">
        <f t="shared" ref="G301:G364" si="20">IF(AND(ISBLANK($C301),$A301="X",NOT(ISBLANK($B301))),$B301,"")</f>
        <v/>
      </c>
      <c r="H301" s="28" t="str">
        <f t="shared" ref="H301:H364" si="21">IF(AND($C301="D",ISBLANK($A301),NOT(ISBLANK($B301))),$B301,"")</f>
        <v/>
      </c>
      <c r="I301" s="28" t="str">
        <f t="shared" ref="I301:I364" si="22">IF(AND($C301="D",$A301="X",NOT(ISBLANK($B301))),$B301,"")</f>
        <v/>
      </c>
    </row>
    <row r="302" spans="1:9" ht="16.5" thickTop="1" thickBot="1" x14ac:dyDescent="0.3">
      <c r="A302" s="7"/>
      <c r="B302" s="28"/>
      <c r="C302" s="7"/>
      <c r="D302" s="1"/>
      <c r="E302" s="1"/>
      <c r="F302" s="28" t="str">
        <f t="shared" ref="F302:F365" si="23">IF(AND(ISBLANK($C302),ISBLANK($A302),NOT(ISBLANK($B302))),$B302,"")</f>
        <v/>
      </c>
      <c r="G302" s="28" t="str">
        <f t="shared" si="20"/>
        <v/>
      </c>
      <c r="H302" s="28" t="str">
        <f t="shared" si="21"/>
        <v/>
      </c>
      <c r="I302" s="28" t="str">
        <f t="shared" si="22"/>
        <v/>
      </c>
    </row>
    <row r="303" spans="1:9" ht="16.5" thickTop="1" thickBot="1" x14ac:dyDescent="0.3">
      <c r="A303" s="7"/>
      <c r="B303" s="28"/>
      <c r="C303" s="7"/>
      <c r="D303" s="1"/>
      <c r="E303" s="1"/>
      <c r="F303" s="28" t="str">
        <f t="shared" si="23"/>
        <v/>
      </c>
      <c r="G303" s="28" t="str">
        <f t="shared" si="20"/>
        <v/>
      </c>
      <c r="H303" s="28" t="str">
        <f t="shared" si="21"/>
        <v/>
      </c>
      <c r="I303" s="28" t="str">
        <f t="shared" si="22"/>
        <v/>
      </c>
    </row>
    <row r="304" spans="1:9" ht="16.5" thickTop="1" thickBot="1" x14ac:dyDescent="0.3">
      <c r="A304" s="7"/>
      <c r="B304" s="28"/>
      <c r="C304" s="7"/>
      <c r="D304" s="1"/>
      <c r="E304" s="1"/>
      <c r="F304" s="28" t="str">
        <f t="shared" si="23"/>
        <v/>
      </c>
      <c r="G304" s="28" t="str">
        <f t="shared" si="20"/>
        <v/>
      </c>
      <c r="H304" s="28" t="str">
        <f t="shared" si="21"/>
        <v/>
      </c>
      <c r="I304" s="28" t="str">
        <f t="shared" si="22"/>
        <v/>
      </c>
    </row>
    <row r="305" spans="1:9" ht="16.5" thickTop="1" thickBot="1" x14ac:dyDescent="0.3">
      <c r="A305" s="7"/>
      <c r="B305" s="28"/>
      <c r="C305" s="7"/>
      <c r="D305" s="1"/>
      <c r="E305" s="1"/>
      <c r="F305" s="28" t="str">
        <f t="shared" si="23"/>
        <v/>
      </c>
      <c r="G305" s="28" t="str">
        <f t="shared" si="20"/>
        <v/>
      </c>
      <c r="H305" s="28" t="str">
        <f t="shared" si="21"/>
        <v/>
      </c>
      <c r="I305" s="28" t="str">
        <f t="shared" si="22"/>
        <v/>
      </c>
    </row>
    <row r="306" spans="1:9" ht="16.5" thickTop="1" thickBot="1" x14ac:dyDescent="0.3">
      <c r="A306" s="7"/>
      <c r="B306" s="28"/>
      <c r="C306" s="7"/>
      <c r="D306" s="1"/>
      <c r="E306" s="1"/>
      <c r="F306" s="28" t="str">
        <f t="shared" si="23"/>
        <v/>
      </c>
      <c r="G306" s="28" t="str">
        <f t="shared" si="20"/>
        <v/>
      </c>
      <c r="H306" s="28" t="str">
        <f t="shared" si="21"/>
        <v/>
      </c>
      <c r="I306" s="28" t="str">
        <f t="shared" si="22"/>
        <v/>
      </c>
    </row>
    <row r="307" spans="1:9" ht="16.5" thickTop="1" thickBot="1" x14ac:dyDescent="0.3">
      <c r="A307" s="7"/>
      <c r="B307" s="28"/>
      <c r="C307" s="7"/>
      <c r="D307" s="1"/>
      <c r="E307" s="1"/>
      <c r="F307" s="28" t="str">
        <f t="shared" si="23"/>
        <v/>
      </c>
      <c r="G307" s="28" t="str">
        <f t="shared" si="20"/>
        <v/>
      </c>
      <c r="H307" s="28" t="str">
        <f t="shared" si="21"/>
        <v/>
      </c>
      <c r="I307" s="28" t="str">
        <f t="shared" si="22"/>
        <v/>
      </c>
    </row>
    <row r="308" spans="1:9" ht="16.5" thickTop="1" thickBot="1" x14ac:dyDescent="0.3">
      <c r="A308" s="7"/>
      <c r="B308" s="28"/>
      <c r="C308" s="7"/>
      <c r="D308" s="1"/>
      <c r="E308" s="1"/>
      <c r="F308" s="28" t="str">
        <f t="shared" si="23"/>
        <v/>
      </c>
      <c r="G308" s="28" t="str">
        <f t="shared" si="20"/>
        <v/>
      </c>
      <c r="H308" s="28" t="str">
        <f t="shared" si="21"/>
        <v/>
      </c>
      <c r="I308" s="28" t="str">
        <f t="shared" si="22"/>
        <v/>
      </c>
    </row>
    <row r="309" spans="1:9" ht="16.5" thickTop="1" thickBot="1" x14ac:dyDescent="0.3">
      <c r="A309" s="7"/>
      <c r="B309" s="28"/>
      <c r="C309" s="7"/>
      <c r="D309" s="1"/>
      <c r="E309" s="1"/>
      <c r="F309" s="28" t="str">
        <f t="shared" si="23"/>
        <v/>
      </c>
      <c r="G309" s="28" t="str">
        <f t="shared" si="20"/>
        <v/>
      </c>
      <c r="H309" s="28" t="str">
        <f t="shared" si="21"/>
        <v/>
      </c>
      <c r="I309" s="28" t="str">
        <f t="shared" si="22"/>
        <v/>
      </c>
    </row>
    <row r="310" spans="1:9" ht="16.5" thickTop="1" thickBot="1" x14ac:dyDescent="0.3">
      <c r="A310" s="7"/>
      <c r="B310" s="28"/>
      <c r="C310" s="7"/>
      <c r="D310" s="1"/>
      <c r="E310" s="1"/>
      <c r="F310" s="28" t="str">
        <f t="shared" si="23"/>
        <v/>
      </c>
      <c r="G310" s="28" t="str">
        <f t="shared" si="20"/>
        <v/>
      </c>
      <c r="H310" s="28" t="str">
        <f t="shared" si="21"/>
        <v/>
      </c>
      <c r="I310" s="28" t="str">
        <f t="shared" si="22"/>
        <v/>
      </c>
    </row>
    <row r="311" spans="1:9" ht="16.5" thickTop="1" thickBot="1" x14ac:dyDescent="0.3">
      <c r="A311" s="7"/>
      <c r="B311" s="28"/>
      <c r="C311" s="7"/>
      <c r="D311" s="1"/>
      <c r="E311" s="1"/>
      <c r="F311" s="28" t="str">
        <f t="shared" si="23"/>
        <v/>
      </c>
      <c r="G311" s="28" t="str">
        <f t="shared" si="20"/>
        <v/>
      </c>
      <c r="H311" s="28" t="str">
        <f t="shared" si="21"/>
        <v/>
      </c>
      <c r="I311" s="28" t="str">
        <f t="shared" si="22"/>
        <v/>
      </c>
    </row>
    <row r="312" spans="1:9" ht="16.5" thickTop="1" thickBot="1" x14ac:dyDescent="0.3">
      <c r="A312" s="7"/>
      <c r="B312" s="28"/>
      <c r="C312" s="7"/>
      <c r="D312" s="1"/>
      <c r="E312" s="1"/>
      <c r="F312" s="28" t="str">
        <f t="shared" si="23"/>
        <v/>
      </c>
      <c r="G312" s="28" t="str">
        <f t="shared" si="20"/>
        <v/>
      </c>
      <c r="H312" s="28" t="str">
        <f t="shared" si="21"/>
        <v/>
      </c>
      <c r="I312" s="28" t="str">
        <f t="shared" si="22"/>
        <v/>
      </c>
    </row>
    <row r="313" spans="1:9" ht="16.5" thickTop="1" thickBot="1" x14ac:dyDescent="0.3">
      <c r="A313" s="7"/>
      <c r="B313" s="28"/>
      <c r="C313" s="7"/>
      <c r="D313" s="1"/>
      <c r="E313" s="1"/>
      <c r="F313" s="28" t="str">
        <f t="shared" si="23"/>
        <v/>
      </c>
      <c r="G313" s="28" t="str">
        <f t="shared" si="20"/>
        <v/>
      </c>
      <c r="H313" s="28" t="str">
        <f t="shared" si="21"/>
        <v/>
      </c>
      <c r="I313" s="28" t="str">
        <f t="shared" si="22"/>
        <v/>
      </c>
    </row>
    <row r="314" spans="1:9" ht="16.5" thickTop="1" thickBot="1" x14ac:dyDescent="0.3">
      <c r="A314" s="7"/>
      <c r="B314" s="28"/>
      <c r="C314" s="7"/>
      <c r="D314" s="1"/>
      <c r="E314" s="1"/>
      <c r="F314" s="28" t="str">
        <f t="shared" si="23"/>
        <v/>
      </c>
      <c r="G314" s="28" t="str">
        <f t="shared" si="20"/>
        <v/>
      </c>
      <c r="H314" s="28" t="str">
        <f t="shared" si="21"/>
        <v/>
      </c>
      <c r="I314" s="28" t="str">
        <f t="shared" si="22"/>
        <v/>
      </c>
    </row>
    <row r="315" spans="1:9" ht="16.5" thickTop="1" thickBot="1" x14ac:dyDescent="0.3">
      <c r="A315" s="7"/>
      <c r="B315" s="28"/>
      <c r="C315" s="7"/>
      <c r="D315" s="1"/>
      <c r="E315" s="1"/>
      <c r="F315" s="28" t="str">
        <f t="shared" si="23"/>
        <v/>
      </c>
      <c r="G315" s="28" t="str">
        <f t="shared" si="20"/>
        <v/>
      </c>
      <c r="H315" s="28" t="str">
        <f t="shared" si="21"/>
        <v/>
      </c>
      <c r="I315" s="28" t="str">
        <f t="shared" si="22"/>
        <v/>
      </c>
    </row>
    <row r="316" spans="1:9" ht="16.5" thickTop="1" thickBot="1" x14ac:dyDescent="0.3">
      <c r="A316" s="7"/>
      <c r="B316" s="28"/>
      <c r="C316" s="7"/>
      <c r="D316" s="1"/>
      <c r="E316" s="1"/>
      <c r="F316" s="28" t="str">
        <f t="shared" si="23"/>
        <v/>
      </c>
      <c r="G316" s="28" t="str">
        <f t="shared" si="20"/>
        <v/>
      </c>
      <c r="H316" s="28" t="str">
        <f t="shared" si="21"/>
        <v/>
      </c>
      <c r="I316" s="28" t="str">
        <f t="shared" si="22"/>
        <v/>
      </c>
    </row>
    <row r="317" spans="1:9" ht="16.5" thickTop="1" thickBot="1" x14ac:dyDescent="0.3">
      <c r="A317" s="7"/>
      <c r="B317" s="28"/>
      <c r="C317" s="7"/>
      <c r="D317" s="1"/>
      <c r="E317" s="1"/>
      <c r="F317" s="28" t="str">
        <f t="shared" si="23"/>
        <v/>
      </c>
      <c r="G317" s="28" t="str">
        <f t="shared" si="20"/>
        <v/>
      </c>
      <c r="H317" s="28" t="str">
        <f t="shared" si="21"/>
        <v/>
      </c>
      <c r="I317" s="28" t="str">
        <f t="shared" si="22"/>
        <v/>
      </c>
    </row>
    <row r="318" spans="1:9" ht="16.5" thickTop="1" thickBot="1" x14ac:dyDescent="0.3">
      <c r="A318" s="7"/>
      <c r="B318" s="28"/>
      <c r="C318" s="7"/>
      <c r="D318" s="1"/>
      <c r="E318" s="1"/>
      <c r="F318" s="28" t="str">
        <f t="shared" si="23"/>
        <v/>
      </c>
      <c r="G318" s="28" t="str">
        <f t="shared" si="20"/>
        <v/>
      </c>
      <c r="H318" s="28" t="str">
        <f t="shared" si="21"/>
        <v/>
      </c>
      <c r="I318" s="28" t="str">
        <f t="shared" si="22"/>
        <v/>
      </c>
    </row>
    <row r="319" spans="1:9" ht="16.5" thickTop="1" thickBot="1" x14ac:dyDescent="0.3">
      <c r="A319" s="7"/>
      <c r="B319" s="28"/>
      <c r="C319" s="7"/>
      <c r="D319" s="1"/>
      <c r="E319" s="1"/>
      <c r="F319" s="28" t="str">
        <f t="shared" si="23"/>
        <v/>
      </c>
      <c r="G319" s="28" t="str">
        <f t="shared" si="20"/>
        <v/>
      </c>
      <c r="H319" s="28" t="str">
        <f t="shared" si="21"/>
        <v/>
      </c>
      <c r="I319" s="28" t="str">
        <f t="shared" si="22"/>
        <v/>
      </c>
    </row>
    <row r="320" spans="1:9" ht="16.5" thickTop="1" thickBot="1" x14ac:dyDescent="0.3">
      <c r="A320" s="7"/>
      <c r="B320" s="28"/>
      <c r="C320" s="7"/>
      <c r="D320" s="1"/>
      <c r="E320" s="1"/>
      <c r="F320" s="28" t="str">
        <f t="shared" si="23"/>
        <v/>
      </c>
      <c r="G320" s="28" t="str">
        <f t="shared" si="20"/>
        <v/>
      </c>
      <c r="H320" s="28" t="str">
        <f t="shared" si="21"/>
        <v/>
      </c>
      <c r="I320" s="28" t="str">
        <f t="shared" si="22"/>
        <v/>
      </c>
    </row>
    <row r="321" spans="1:9" ht="16.5" thickTop="1" thickBot="1" x14ac:dyDescent="0.3">
      <c r="A321" s="7"/>
      <c r="B321" s="28"/>
      <c r="C321" s="7"/>
      <c r="D321" s="1"/>
      <c r="E321" s="1"/>
      <c r="F321" s="28" t="str">
        <f t="shared" si="23"/>
        <v/>
      </c>
      <c r="G321" s="28" t="str">
        <f t="shared" si="20"/>
        <v/>
      </c>
      <c r="H321" s="28" t="str">
        <f t="shared" si="21"/>
        <v/>
      </c>
      <c r="I321" s="28" t="str">
        <f t="shared" si="22"/>
        <v/>
      </c>
    </row>
    <row r="322" spans="1:9" ht="16.5" thickTop="1" thickBot="1" x14ac:dyDescent="0.3">
      <c r="A322" s="7"/>
      <c r="B322" s="28"/>
      <c r="C322" s="7"/>
      <c r="D322" s="1"/>
      <c r="E322" s="1"/>
      <c r="F322" s="28" t="str">
        <f t="shared" si="23"/>
        <v/>
      </c>
      <c r="G322" s="28" t="str">
        <f t="shared" si="20"/>
        <v/>
      </c>
      <c r="H322" s="28" t="str">
        <f t="shared" si="21"/>
        <v/>
      </c>
      <c r="I322" s="28" t="str">
        <f t="shared" si="22"/>
        <v/>
      </c>
    </row>
    <row r="323" spans="1:9" ht="16.5" thickTop="1" thickBot="1" x14ac:dyDescent="0.3">
      <c r="A323" s="7"/>
      <c r="B323" s="28"/>
      <c r="C323" s="7"/>
      <c r="D323" s="1"/>
      <c r="E323" s="1"/>
      <c r="F323" s="28" t="str">
        <f t="shared" si="23"/>
        <v/>
      </c>
      <c r="G323" s="28" t="str">
        <f t="shared" si="20"/>
        <v/>
      </c>
      <c r="H323" s="28" t="str">
        <f t="shared" si="21"/>
        <v/>
      </c>
      <c r="I323" s="28" t="str">
        <f t="shared" si="22"/>
        <v/>
      </c>
    </row>
    <row r="324" spans="1:9" ht="16.5" thickTop="1" thickBot="1" x14ac:dyDescent="0.3">
      <c r="A324" s="7"/>
      <c r="B324" s="28"/>
      <c r="C324" s="7"/>
      <c r="D324" s="1"/>
      <c r="E324" s="1"/>
      <c r="F324" s="28" t="str">
        <f t="shared" si="23"/>
        <v/>
      </c>
      <c r="G324" s="28" t="str">
        <f t="shared" si="20"/>
        <v/>
      </c>
      <c r="H324" s="28" t="str">
        <f t="shared" si="21"/>
        <v/>
      </c>
      <c r="I324" s="28" t="str">
        <f t="shared" si="22"/>
        <v/>
      </c>
    </row>
    <row r="325" spans="1:9" ht="16.5" thickTop="1" thickBot="1" x14ac:dyDescent="0.3">
      <c r="A325" s="7"/>
      <c r="B325" s="28"/>
      <c r="C325" s="7"/>
      <c r="D325" s="1"/>
      <c r="E325" s="1"/>
      <c r="F325" s="28" t="str">
        <f t="shared" si="23"/>
        <v/>
      </c>
      <c r="G325" s="28" t="str">
        <f t="shared" si="20"/>
        <v/>
      </c>
      <c r="H325" s="28" t="str">
        <f t="shared" si="21"/>
        <v/>
      </c>
      <c r="I325" s="28" t="str">
        <f t="shared" si="22"/>
        <v/>
      </c>
    </row>
    <row r="326" spans="1:9" ht="16.5" thickTop="1" thickBot="1" x14ac:dyDescent="0.3">
      <c r="A326" s="7"/>
      <c r="B326" s="28"/>
      <c r="C326" s="7"/>
      <c r="D326" s="1"/>
      <c r="E326" s="1"/>
      <c r="F326" s="28" t="str">
        <f t="shared" si="23"/>
        <v/>
      </c>
      <c r="G326" s="28" t="str">
        <f t="shared" si="20"/>
        <v/>
      </c>
      <c r="H326" s="28" t="str">
        <f t="shared" si="21"/>
        <v/>
      </c>
      <c r="I326" s="28" t="str">
        <f t="shared" si="22"/>
        <v/>
      </c>
    </row>
    <row r="327" spans="1:9" ht="16.5" thickTop="1" thickBot="1" x14ac:dyDescent="0.3">
      <c r="A327" s="7"/>
      <c r="B327" s="28"/>
      <c r="C327" s="7"/>
      <c r="D327" s="1"/>
      <c r="E327" s="1"/>
      <c r="F327" s="28" t="str">
        <f t="shared" si="23"/>
        <v/>
      </c>
      <c r="G327" s="28" t="str">
        <f t="shared" si="20"/>
        <v/>
      </c>
      <c r="H327" s="28" t="str">
        <f t="shared" si="21"/>
        <v/>
      </c>
      <c r="I327" s="28" t="str">
        <f t="shared" si="22"/>
        <v/>
      </c>
    </row>
    <row r="328" spans="1:9" ht="16.5" thickTop="1" thickBot="1" x14ac:dyDescent="0.3">
      <c r="A328" s="7"/>
      <c r="B328" s="28"/>
      <c r="C328" s="7"/>
      <c r="D328" s="1"/>
      <c r="E328" s="1"/>
      <c r="F328" s="28" t="str">
        <f t="shared" si="23"/>
        <v/>
      </c>
      <c r="G328" s="28" t="str">
        <f t="shared" si="20"/>
        <v/>
      </c>
      <c r="H328" s="28" t="str">
        <f t="shared" si="21"/>
        <v/>
      </c>
      <c r="I328" s="28" t="str">
        <f t="shared" si="22"/>
        <v/>
      </c>
    </row>
    <row r="329" spans="1:9" ht="16.5" thickTop="1" thickBot="1" x14ac:dyDescent="0.3">
      <c r="A329" s="7"/>
      <c r="B329" s="28"/>
      <c r="C329" s="7"/>
      <c r="D329" s="1"/>
      <c r="E329" s="1"/>
      <c r="F329" s="28" t="str">
        <f t="shared" si="23"/>
        <v/>
      </c>
      <c r="G329" s="28" t="str">
        <f t="shared" si="20"/>
        <v/>
      </c>
      <c r="H329" s="28" t="str">
        <f t="shared" si="21"/>
        <v/>
      </c>
      <c r="I329" s="28" t="str">
        <f t="shared" si="22"/>
        <v/>
      </c>
    </row>
    <row r="330" spans="1:9" ht="16.5" thickTop="1" thickBot="1" x14ac:dyDescent="0.3">
      <c r="A330" s="7"/>
      <c r="B330" s="28"/>
      <c r="C330" s="7"/>
      <c r="D330" s="1"/>
      <c r="E330" s="1"/>
      <c r="F330" s="28" t="str">
        <f t="shared" si="23"/>
        <v/>
      </c>
      <c r="G330" s="28" t="str">
        <f t="shared" si="20"/>
        <v/>
      </c>
      <c r="H330" s="28" t="str">
        <f t="shared" si="21"/>
        <v/>
      </c>
      <c r="I330" s="28" t="str">
        <f t="shared" si="22"/>
        <v/>
      </c>
    </row>
    <row r="331" spans="1:9" ht="16.5" thickTop="1" thickBot="1" x14ac:dyDescent="0.3">
      <c r="A331" s="7"/>
      <c r="B331" s="28"/>
      <c r="C331" s="7"/>
      <c r="D331" s="1"/>
      <c r="E331" s="1"/>
      <c r="F331" s="28" t="str">
        <f t="shared" si="23"/>
        <v/>
      </c>
      <c r="G331" s="28" t="str">
        <f t="shared" si="20"/>
        <v/>
      </c>
      <c r="H331" s="28" t="str">
        <f t="shared" si="21"/>
        <v/>
      </c>
      <c r="I331" s="28" t="str">
        <f t="shared" si="22"/>
        <v/>
      </c>
    </row>
    <row r="332" spans="1:9" ht="16.5" thickTop="1" thickBot="1" x14ac:dyDescent="0.3">
      <c r="A332" s="7"/>
      <c r="B332" s="28"/>
      <c r="C332" s="7"/>
      <c r="D332" s="1"/>
      <c r="E332" s="1"/>
      <c r="F332" s="28" t="str">
        <f t="shared" si="23"/>
        <v/>
      </c>
      <c r="G332" s="28" t="str">
        <f t="shared" si="20"/>
        <v/>
      </c>
      <c r="H332" s="28" t="str">
        <f t="shared" si="21"/>
        <v/>
      </c>
      <c r="I332" s="28" t="str">
        <f t="shared" si="22"/>
        <v/>
      </c>
    </row>
    <row r="333" spans="1:9" ht="16.5" thickTop="1" thickBot="1" x14ac:dyDescent="0.3">
      <c r="A333" s="7"/>
      <c r="B333" s="28"/>
      <c r="C333" s="7"/>
      <c r="D333" s="1"/>
      <c r="E333" s="1"/>
      <c r="F333" s="28" t="str">
        <f t="shared" si="23"/>
        <v/>
      </c>
      <c r="G333" s="28" t="str">
        <f t="shared" si="20"/>
        <v/>
      </c>
      <c r="H333" s="28" t="str">
        <f t="shared" si="21"/>
        <v/>
      </c>
      <c r="I333" s="28" t="str">
        <f t="shared" si="22"/>
        <v/>
      </c>
    </row>
    <row r="334" spans="1:9" ht="16.5" thickTop="1" thickBot="1" x14ac:dyDescent="0.3">
      <c r="A334" s="7"/>
      <c r="B334" s="28"/>
      <c r="C334" s="7"/>
      <c r="D334" s="1"/>
      <c r="E334" s="1"/>
      <c r="F334" s="28" t="str">
        <f t="shared" si="23"/>
        <v/>
      </c>
      <c r="G334" s="28" t="str">
        <f t="shared" si="20"/>
        <v/>
      </c>
      <c r="H334" s="28" t="str">
        <f t="shared" si="21"/>
        <v/>
      </c>
      <c r="I334" s="28" t="str">
        <f t="shared" si="22"/>
        <v/>
      </c>
    </row>
    <row r="335" spans="1:9" ht="16.5" thickTop="1" thickBot="1" x14ac:dyDescent="0.3">
      <c r="A335" s="7"/>
      <c r="B335" s="28"/>
      <c r="C335" s="7"/>
      <c r="D335" s="1"/>
      <c r="E335" s="1"/>
      <c r="F335" s="28" t="str">
        <f t="shared" si="23"/>
        <v/>
      </c>
      <c r="G335" s="28" t="str">
        <f t="shared" si="20"/>
        <v/>
      </c>
      <c r="H335" s="28" t="str">
        <f t="shared" si="21"/>
        <v/>
      </c>
      <c r="I335" s="28" t="str">
        <f t="shared" si="22"/>
        <v/>
      </c>
    </row>
    <row r="336" spans="1:9" ht="16.5" thickTop="1" thickBot="1" x14ac:dyDescent="0.3">
      <c r="A336" s="7"/>
      <c r="B336" s="28"/>
      <c r="C336" s="7"/>
      <c r="D336" s="1"/>
      <c r="E336" s="1"/>
      <c r="F336" s="28" t="str">
        <f t="shared" si="23"/>
        <v/>
      </c>
      <c r="G336" s="28" t="str">
        <f t="shared" si="20"/>
        <v/>
      </c>
      <c r="H336" s="28" t="str">
        <f t="shared" si="21"/>
        <v/>
      </c>
      <c r="I336" s="28" t="str">
        <f t="shared" si="22"/>
        <v/>
      </c>
    </row>
    <row r="337" spans="1:9" ht="16.5" thickTop="1" thickBot="1" x14ac:dyDescent="0.3">
      <c r="A337" s="7"/>
      <c r="B337" s="28"/>
      <c r="C337" s="7"/>
      <c r="D337" s="1"/>
      <c r="E337" s="1"/>
      <c r="F337" s="28" t="str">
        <f t="shared" si="23"/>
        <v/>
      </c>
      <c r="G337" s="28" t="str">
        <f t="shared" si="20"/>
        <v/>
      </c>
      <c r="H337" s="28" t="str">
        <f t="shared" si="21"/>
        <v/>
      </c>
      <c r="I337" s="28" t="str">
        <f t="shared" si="22"/>
        <v/>
      </c>
    </row>
    <row r="338" spans="1:9" ht="16.5" thickTop="1" thickBot="1" x14ac:dyDescent="0.3">
      <c r="A338" s="7"/>
      <c r="B338" s="28"/>
      <c r="C338" s="7"/>
      <c r="D338" s="1"/>
      <c r="E338" s="1"/>
      <c r="F338" s="28" t="str">
        <f t="shared" si="23"/>
        <v/>
      </c>
      <c r="G338" s="28" t="str">
        <f t="shared" si="20"/>
        <v/>
      </c>
      <c r="H338" s="28" t="str">
        <f t="shared" si="21"/>
        <v/>
      </c>
      <c r="I338" s="28" t="str">
        <f t="shared" si="22"/>
        <v/>
      </c>
    </row>
    <row r="339" spans="1:9" ht="16.5" thickTop="1" thickBot="1" x14ac:dyDescent="0.3">
      <c r="A339" s="7"/>
      <c r="B339" s="28"/>
      <c r="C339" s="7"/>
      <c r="D339" s="1"/>
      <c r="E339" s="1"/>
      <c r="F339" s="28" t="str">
        <f t="shared" si="23"/>
        <v/>
      </c>
      <c r="G339" s="28" t="str">
        <f t="shared" si="20"/>
        <v/>
      </c>
      <c r="H339" s="28" t="str">
        <f t="shared" si="21"/>
        <v/>
      </c>
      <c r="I339" s="28" t="str">
        <f t="shared" si="22"/>
        <v/>
      </c>
    </row>
    <row r="340" spans="1:9" ht="16.5" thickTop="1" thickBot="1" x14ac:dyDescent="0.3">
      <c r="A340" s="7"/>
      <c r="B340" s="28"/>
      <c r="C340" s="7"/>
      <c r="D340" s="1"/>
      <c r="E340" s="1"/>
      <c r="F340" s="28" t="str">
        <f t="shared" si="23"/>
        <v/>
      </c>
      <c r="G340" s="28" t="str">
        <f t="shared" si="20"/>
        <v/>
      </c>
      <c r="H340" s="28" t="str">
        <f t="shared" si="21"/>
        <v/>
      </c>
      <c r="I340" s="28" t="str">
        <f t="shared" si="22"/>
        <v/>
      </c>
    </row>
    <row r="341" spans="1:9" ht="16.5" thickTop="1" thickBot="1" x14ac:dyDescent="0.3">
      <c r="A341" s="7"/>
      <c r="B341" s="28"/>
      <c r="C341" s="7"/>
      <c r="D341" s="1"/>
      <c r="E341" s="1"/>
      <c r="F341" s="28" t="str">
        <f t="shared" si="23"/>
        <v/>
      </c>
      <c r="G341" s="28" t="str">
        <f t="shared" si="20"/>
        <v/>
      </c>
      <c r="H341" s="28" t="str">
        <f t="shared" si="21"/>
        <v/>
      </c>
      <c r="I341" s="28" t="str">
        <f t="shared" si="22"/>
        <v/>
      </c>
    </row>
    <row r="342" spans="1:9" ht="16.5" thickTop="1" thickBot="1" x14ac:dyDescent="0.3">
      <c r="A342" s="7"/>
      <c r="B342" s="28"/>
      <c r="C342" s="7"/>
      <c r="D342" s="1"/>
      <c r="E342" s="1"/>
      <c r="F342" s="28" t="str">
        <f t="shared" si="23"/>
        <v/>
      </c>
      <c r="G342" s="28" t="str">
        <f t="shared" si="20"/>
        <v/>
      </c>
      <c r="H342" s="28" t="str">
        <f t="shared" si="21"/>
        <v/>
      </c>
      <c r="I342" s="28" t="str">
        <f t="shared" si="22"/>
        <v/>
      </c>
    </row>
    <row r="343" spans="1:9" ht="16.5" thickTop="1" thickBot="1" x14ac:dyDescent="0.3">
      <c r="A343" s="7"/>
      <c r="B343" s="28"/>
      <c r="C343" s="7"/>
      <c r="D343" s="1"/>
      <c r="E343" s="1"/>
      <c r="F343" s="28" t="str">
        <f t="shared" si="23"/>
        <v/>
      </c>
      <c r="G343" s="28" t="str">
        <f t="shared" si="20"/>
        <v/>
      </c>
      <c r="H343" s="28" t="str">
        <f t="shared" si="21"/>
        <v/>
      </c>
      <c r="I343" s="28" t="str">
        <f t="shared" si="22"/>
        <v/>
      </c>
    </row>
    <row r="344" spans="1:9" ht="16.5" thickTop="1" thickBot="1" x14ac:dyDescent="0.3">
      <c r="A344" s="7"/>
      <c r="B344" s="28"/>
      <c r="C344" s="7"/>
      <c r="D344" s="1"/>
      <c r="E344" s="1"/>
      <c r="F344" s="28" t="str">
        <f t="shared" si="23"/>
        <v/>
      </c>
      <c r="G344" s="28" t="str">
        <f t="shared" si="20"/>
        <v/>
      </c>
      <c r="H344" s="28" t="str">
        <f t="shared" si="21"/>
        <v/>
      </c>
      <c r="I344" s="28" t="str">
        <f t="shared" si="22"/>
        <v/>
      </c>
    </row>
    <row r="345" spans="1:9" ht="16.5" thickTop="1" thickBot="1" x14ac:dyDescent="0.3">
      <c r="A345" s="7"/>
      <c r="B345" s="28"/>
      <c r="C345" s="7"/>
      <c r="D345" s="1"/>
      <c r="E345" s="1"/>
      <c r="F345" s="28" t="str">
        <f t="shared" si="23"/>
        <v/>
      </c>
      <c r="G345" s="28" t="str">
        <f t="shared" si="20"/>
        <v/>
      </c>
      <c r="H345" s="28" t="str">
        <f t="shared" si="21"/>
        <v/>
      </c>
      <c r="I345" s="28" t="str">
        <f t="shared" si="22"/>
        <v/>
      </c>
    </row>
    <row r="346" spans="1:9" ht="16.5" thickTop="1" thickBot="1" x14ac:dyDescent="0.3">
      <c r="A346" s="7"/>
      <c r="B346" s="28"/>
      <c r="C346" s="7"/>
      <c r="D346" s="1"/>
      <c r="E346" s="1"/>
      <c r="F346" s="28" t="str">
        <f t="shared" si="23"/>
        <v/>
      </c>
      <c r="G346" s="28" t="str">
        <f t="shared" si="20"/>
        <v/>
      </c>
      <c r="H346" s="28" t="str">
        <f t="shared" si="21"/>
        <v/>
      </c>
      <c r="I346" s="28" t="str">
        <f t="shared" si="22"/>
        <v/>
      </c>
    </row>
    <row r="347" spans="1:9" ht="16.5" thickTop="1" thickBot="1" x14ac:dyDescent="0.3">
      <c r="A347" s="7"/>
      <c r="B347" s="28"/>
      <c r="C347" s="7"/>
      <c r="D347" s="1"/>
      <c r="E347" s="1"/>
      <c r="F347" s="28" t="str">
        <f t="shared" si="23"/>
        <v/>
      </c>
      <c r="G347" s="28" t="str">
        <f t="shared" si="20"/>
        <v/>
      </c>
      <c r="H347" s="28" t="str">
        <f t="shared" si="21"/>
        <v/>
      </c>
      <c r="I347" s="28" t="str">
        <f t="shared" si="22"/>
        <v/>
      </c>
    </row>
    <row r="348" spans="1:9" ht="16.5" thickTop="1" thickBot="1" x14ac:dyDescent="0.3">
      <c r="A348" s="7"/>
      <c r="B348" s="28"/>
      <c r="C348" s="7"/>
      <c r="D348" s="1"/>
      <c r="E348" s="1"/>
      <c r="F348" s="28" t="str">
        <f t="shared" si="23"/>
        <v/>
      </c>
      <c r="G348" s="28" t="str">
        <f t="shared" si="20"/>
        <v/>
      </c>
      <c r="H348" s="28" t="str">
        <f t="shared" si="21"/>
        <v/>
      </c>
      <c r="I348" s="28" t="str">
        <f t="shared" si="22"/>
        <v/>
      </c>
    </row>
    <row r="349" spans="1:9" ht="16.5" thickTop="1" thickBot="1" x14ac:dyDescent="0.3">
      <c r="A349" s="7"/>
      <c r="B349" s="28"/>
      <c r="C349" s="7"/>
      <c r="D349" s="1"/>
      <c r="E349" s="1"/>
      <c r="F349" s="28" t="str">
        <f t="shared" si="23"/>
        <v/>
      </c>
      <c r="G349" s="28" t="str">
        <f t="shared" si="20"/>
        <v/>
      </c>
      <c r="H349" s="28" t="str">
        <f t="shared" si="21"/>
        <v/>
      </c>
      <c r="I349" s="28" t="str">
        <f t="shared" si="22"/>
        <v/>
      </c>
    </row>
    <row r="350" spans="1:9" ht="16.5" thickTop="1" thickBot="1" x14ac:dyDescent="0.3">
      <c r="A350" s="7"/>
      <c r="B350" s="28"/>
      <c r="C350" s="7"/>
      <c r="D350" s="1"/>
      <c r="E350" s="1"/>
      <c r="F350" s="28" t="str">
        <f t="shared" si="23"/>
        <v/>
      </c>
      <c r="G350" s="28" t="str">
        <f t="shared" si="20"/>
        <v/>
      </c>
      <c r="H350" s="28" t="str">
        <f t="shared" si="21"/>
        <v/>
      </c>
      <c r="I350" s="28" t="str">
        <f t="shared" si="22"/>
        <v/>
      </c>
    </row>
    <row r="351" spans="1:9" ht="16.5" thickTop="1" thickBot="1" x14ac:dyDescent="0.3">
      <c r="A351" s="7"/>
      <c r="B351" s="28"/>
      <c r="C351" s="7"/>
      <c r="D351" s="1"/>
      <c r="E351" s="1"/>
      <c r="F351" s="28" t="str">
        <f t="shared" si="23"/>
        <v/>
      </c>
      <c r="G351" s="28" t="str">
        <f t="shared" si="20"/>
        <v/>
      </c>
      <c r="H351" s="28" t="str">
        <f t="shared" si="21"/>
        <v/>
      </c>
      <c r="I351" s="28" t="str">
        <f t="shared" si="22"/>
        <v/>
      </c>
    </row>
    <row r="352" spans="1:9" ht="16.5" thickTop="1" thickBot="1" x14ac:dyDescent="0.3">
      <c r="A352" s="7"/>
      <c r="B352" s="28"/>
      <c r="C352" s="7"/>
      <c r="D352" s="1"/>
      <c r="E352" s="1"/>
      <c r="F352" s="28" t="str">
        <f t="shared" si="23"/>
        <v/>
      </c>
      <c r="G352" s="28" t="str">
        <f t="shared" si="20"/>
        <v/>
      </c>
      <c r="H352" s="28" t="str">
        <f t="shared" si="21"/>
        <v/>
      </c>
      <c r="I352" s="28" t="str">
        <f t="shared" si="22"/>
        <v/>
      </c>
    </row>
    <row r="353" spans="1:9" ht="16.5" thickTop="1" thickBot="1" x14ac:dyDescent="0.3">
      <c r="A353" s="7"/>
      <c r="B353" s="28"/>
      <c r="C353" s="7"/>
      <c r="D353" s="1"/>
      <c r="E353" s="1"/>
      <c r="F353" s="28" t="str">
        <f t="shared" si="23"/>
        <v/>
      </c>
      <c r="G353" s="28" t="str">
        <f t="shared" si="20"/>
        <v/>
      </c>
      <c r="H353" s="28" t="str">
        <f t="shared" si="21"/>
        <v/>
      </c>
      <c r="I353" s="28" t="str">
        <f t="shared" si="22"/>
        <v/>
      </c>
    </row>
    <row r="354" spans="1:9" ht="16.5" thickTop="1" thickBot="1" x14ac:dyDescent="0.3">
      <c r="A354" s="7"/>
      <c r="B354" s="28"/>
      <c r="C354" s="7"/>
      <c r="D354" s="1"/>
      <c r="E354" s="1"/>
      <c r="F354" s="28" t="str">
        <f t="shared" si="23"/>
        <v/>
      </c>
      <c r="G354" s="28" t="str">
        <f t="shared" si="20"/>
        <v/>
      </c>
      <c r="H354" s="28" t="str">
        <f t="shared" si="21"/>
        <v/>
      </c>
      <c r="I354" s="28" t="str">
        <f t="shared" si="22"/>
        <v/>
      </c>
    </row>
    <row r="355" spans="1:9" ht="16.5" thickTop="1" thickBot="1" x14ac:dyDescent="0.3">
      <c r="A355" s="7"/>
      <c r="B355" s="28"/>
      <c r="C355" s="7"/>
      <c r="D355" s="1"/>
      <c r="E355" s="1"/>
      <c r="F355" s="28" t="str">
        <f t="shared" si="23"/>
        <v/>
      </c>
      <c r="G355" s="28" t="str">
        <f t="shared" si="20"/>
        <v/>
      </c>
      <c r="H355" s="28" t="str">
        <f t="shared" si="21"/>
        <v/>
      </c>
      <c r="I355" s="28" t="str">
        <f t="shared" si="22"/>
        <v/>
      </c>
    </row>
    <row r="356" spans="1:9" ht="16.5" thickTop="1" thickBot="1" x14ac:dyDescent="0.3">
      <c r="A356" s="7"/>
      <c r="B356" s="28"/>
      <c r="C356" s="7"/>
      <c r="D356" s="1"/>
      <c r="E356" s="1"/>
      <c r="F356" s="28" t="str">
        <f t="shared" si="23"/>
        <v/>
      </c>
      <c r="G356" s="28" t="str">
        <f t="shared" si="20"/>
        <v/>
      </c>
      <c r="H356" s="28" t="str">
        <f t="shared" si="21"/>
        <v/>
      </c>
      <c r="I356" s="28" t="str">
        <f t="shared" si="22"/>
        <v/>
      </c>
    </row>
    <row r="357" spans="1:9" ht="16.5" thickTop="1" thickBot="1" x14ac:dyDescent="0.3">
      <c r="A357" s="7"/>
      <c r="B357" s="28"/>
      <c r="C357" s="7"/>
      <c r="D357" s="1"/>
      <c r="E357" s="1"/>
      <c r="F357" s="28" t="str">
        <f t="shared" si="23"/>
        <v/>
      </c>
      <c r="G357" s="28" t="str">
        <f t="shared" si="20"/>
        <v/>
      </c>
      <c r="H357" s="28" t="str">
        <f t="shared" si="21"/>
        <v/>
      </c>
      <c r="I357" s="28" t="str">
        <f t="shared" si="22"/>
        <v/>
      </c>
    </row>
    <row r="358" spans="1:9" ht="16.5" thickTop="1" thickBot="1" x14ac:dyDescent="0.3">
      <c r="A358" s="7"/>
      <c r="B358" s="28"/>
      <c r="C358" s="7"/>
      <c r="D358" s="1"/>
      <c r="E358" s="1"/>
      <c r="F358" s="28" t="str">
        <f t="shared" si="23"/>
        <v/>
      </c>
      <c r="G358" s="28" t="str">
        <f t="shared" si="20"/>
        <v/>
      </c>
      <c r="H358" s="28" t="str">
        <f t="shared" si="21"/>
        <v/>
      </c>
      <c r="I358" s="28" t="str">
        <f t="shared" si="22"/>
        <v/>
      </c>
    </row>
    <row r="359" spans="1:9" ht="16.5" thickTop="1" thickBot="1" x14ac:dyDescent="0.3">
      <c r="A359" s="7"/>
      <c r="B359" s="28"/>
      <c r="C359" s="7"/>
      <c r="D359" s="1"/>
      <c r="E359" s="1"/>
      <c r="F359" s="28" t="str">
        <f t="shared" si="23"/>
        <v/>
      </c>
      <c r="G359" s="28" t="str">
        <f t="shared" si="20"/>
        <v/>
      </c>
      <c r="H359" s="28" t="str">
        <f t="shared" si="21"/>
        <v/>
      </c>
      <c r="I359" s="28" t="str">
        <f t="shared" si="22"/>
        <v/>
      </c>
    </row>
    <row r="360" spans="1:9" ht="16.5" thickTop="1" thickBot="1" x14ac:dyDescent="0.3">
      <c r="A360" s="7"/>
      <c r="B360" s="28"/>
      <c r="C360" s="7"/>
      <c r="D360" s="1"/>
      <c r="E360" s="1"/>
      <c r="F360" s="28" t="str">
        <f t="shared" si="23"/>
        <v/>
      </c>
      <c r="G360" s="28" t="str">
        <f t="shared" si="20"/>
        <v/>
      </c>
      <c r="H360" s="28" t="str">
        <f t="shared" si="21"/>
        <v/>
      </c>
      <c r="I360" s="28" t="str">
        <f t="shared" si="22"/>
        <v/>
      </c>
    </row>
    <row r="361" spans="1:9" ht="16.5" thickTop="1" thickBot="1" x14ac:dyDescent="0.3">
      <c r="A361" s="7"/>
      <c r="B361" s="28"/>
      <c r="C361" s="7"/>
      <c r="D361" s="1"/>
      <c r="E361" s="1"/>
      <c r="F361" s="28" t="str">
        <f t="shared" si="23"/>
        <v/>
      </c>
      <c r="G361" s="28" t="str">
        <f t="shared" si="20"/>
        <v/>
      </c>
      <c r="H361" s="28" t="str">
        <f t="shared" si="21"/>
        <v/>
      </c>
      <c r="I361" s="28" t="str">
        <f t="shared" si="22"/>
        <v/>
      </c>
    </row>
    <row r="362" spans="1:9" ht="16.5" thickTop="1" thickBot="1" x14ac:dyDescent="0.3">
      <c r="A362" s="7"/>
      <c r="B362" s="28"/>
      <c r="C362" s="7"/>
      <c r="D362" s="1"/>
      <c r="E362" s="1"/>
      <c r="F362" s="28" t="str">
        <f t="shared" si="23"/>
        <v/>
      </c>
      <c r="G362" s="28" t="str">
        <f t="shared" si="20"/>
        <v/>
      </c>
      <c r="H362" s="28" t="str">
        <f t="shared" si="21"/>
        <v/>
      </c>
      <c r="I362" s="28" t="str">
        <f t="shared" si="22"/>
        <v/>
      </c>
    </row>
    <row r="363" spans="1:9" ht="16.5" thickTop="1" thickBot="1" x14ac:dyDescent="0.3">
      <c r="A363" s="7"/>
      <c r="B363" s="28"/>
      <c r="C363" s="7"/>
      <c r="D363" s="1"/>
      <c r="E363" s="1"/>
      <c r="F363" s="28" t="str">
        <f t="shared" si="23"/>
        <v/>
      </c>
      <c r="G363" s="28" t="str">
        <f t="shared" si="20"/>
        <v/>
      </c>
      <c r="H363" s="28" t="str">
        <f t="shared" si="21"/>
        <v/>
      </c>
      <c r="I363" s="28" t="str">
        <f t="shared" si="22"/>
        <v/>
      </c>
    </row>
    <row r="364" spans="1:9" ht="16.5" thickTop="1" thickBot="1" x14ac:dyDescent="0.3">
      <c r="A364" s="7"/>
      <c r="B364" s="28"/>
      <c r="C364" s="7"/>
      <c r="D364" s="1"/>
      <c r="E364" s="1"/>
      <c r="F364" s="28" t="str">
        <f t="shared" si="23"/>
        <v/>
      </c>
      <c r="G364" s="28" t="str">
        <f t="shared" si="20"/>
        <v/>
      </c>
      <c r="H364" s="28" t="str">
        <f t="shared" si="21"/>
        <v/>
      </c>
      <c r="I364" s="28" t="str">
        <f t="shared" si="22"/>
        <v/>
      </c>
    </row>
    <row r="365" spans="1:9" ht="16.5" thickTop="1" thickBot="1" x14ac:dyDescent="0.3">
      <c r="A365" s="7"/>
      <c r="B365" s="28"/>
      <c r="C365" s="7"/>
      <c r="D365" s="1"/>
      <c r="E365" s="1"/>
      <c r="F365" s="28" t="str">
        <f t="shared" si="23"/>
        <v/>
      </c>
      <c r="G365" s="28" t="str">
        <f t="shared" ref="G365:G428" si="24">IF(AND(ISBLANK($C365),$A365="X",NOT(ISBLANK($B365))),$B365,"")</f>
        <v/>
      </c>
      <c r="H365" s="28" t="str">
        <f t="shared" ref="H365:H428" si="25">IF(AND($C365="D",ISBLANK($A365),NOT(ISBLANK($B365))),$B365,"")</f>
        <v/>
      </c>
      <c r="I365" s="28" t="str">
        <f t="shared" ref="I365:I428" si="26">IF(AND($C365="D",$A365="X",NOT(ISBLANK($B365))),$B365,"")</f>
        <v/>
      </c>
    </row>
    <row r="366" spans="1:9" ht="16.5" thickTop="1" thickBot="1" x14ac:dyDescent="0.3">
      <c r="A366" s="7"/>
      <c r="B366" s="28"/>
      <c r="C366" s="7"/>
      <c r="D366" s="1"/>
      <c r="E366" s="1"/>
      <c r="F366" s="28" t="str">
        <f t="shared" ref="F366:F429" si="27">IF(AND(ISBLANK($C366),ISBLANK($A366),NOT(ISBLANK($B366))),$B366,"")</f>
        <v/>
      </c>
      <c r="G366" s="28" t="str">
        <f t="shared" si="24"/>
        <v/>
      </c>
      <c r="H366" s="28" t="str">
        <f t="shared" si="25"/>
        <v/>
      </c>
      <c r="I366" s="28" t="str">
        <f t="shared" si="26"/>
        <v/>
      </c>
    </row>
    <row r="367" spans="1:9" ht="16.5" thickTop="1" thickBot="1" x14ac:dyDescent="0.3">
      <c r="A367" s="7"/>
      <c r="B367" s="28"/>
      <c r="C367" s="7"/>
      <c r="D367" s="1"/>
      <c r="E367" s="1"/>
      <c r="F367" s="28" t="str">
        <f t="shared" si="27"/>
        <v/>
      </c>
      <c r="G367" s="28" t="str">
        <f t="shared" si="24"/>
        <v/>
      </c>
      <c r="H367" s="28" t="str">
        <f t="shared" si="25"/>
        <v/>
      </c>
      <c r="I367" s="28" t="str">
        <f t="shared" si="26"/>
        <v/>
      </c>
    </row>
    <row r="368" spans="1:9" ht="16.5" thickTop="1" thickBot="1" x14ac:dyDescent="0.3">
      <c r="A368" s="7"/>
      <c r="B368" s="28"/>
      <c r="C368" s="7"/>
      <c r="D368" s="1"/>
      <c r="E368" s="1"/>
      <c r="F368" s="28" t="str">
        <f t="shared" si="27"/>
        <v/>
      </c>
      <c r="G368" s="28" t="str">
        <f t="shared" si="24"/>
        <v/>
      </c>
      <c r="H368" s="28" t="str">
        <f t="shared" si="25"/>
        <v/>
      </c>
      <c r="I368" s="28" t="str">
        <f t="shared" si="26"/>
        <v/>
      </c>
    </row>
    <row r="369" spans="1:9" ht="16.5" thickTop="1" thickBot="1" x14ac:dyDescent="0.3">
      <c r="A369" s="7"/>
      <c r="B369" s="28"/>
      <c r="C369" s="7"/>
      <c r="D369" s="1"/>
      <c r="E369" s="1"/>
      <c r="F369" s="28" t="str">
        <f t="shared" si="27"/>
        <v/>
      </c>
      <c r="G369" s="28" t="str">
        <f t="shared" si="24"/>
        <v/>
      </c>
      <c r="H369" s="28" t="str">
        <f t="shared" si="25"/>
        <v/>
      </c>
      <c r="I369" s="28" t="str">
        <f t="shared" si="26"/>
        <v/>
      </c>
    </row>
    <row r="370" spans="1:9" ht="16.5" thickTop="1" thickBot="1" x14ac:dyDescent="0.3">
      <c r="A370" s="7"/>
      <c r="B370" s="28"/>
      <c r="C370" s="7"/>
      <c r="D370" s="1"/>
      <c r="E370" s="1"/>
      <c r="F370" s="28" t="str">
        <f t="shared" si="27"/>
        <v/>
      </c>
      <c r="G370" s="28" t="str">
        <f t="shared" si="24"/>
        <v/>
      </c>
      <c r="H370" s="28" t="str">
        <f t="shared" si="25"/>
        <v/>
      </c>
      <c r="I370" s="28" t="str">
        <f t="shared" si="26"/>
        <v/>
      </c>
    </row>
    <row r="371" spans="1:9" ht="16.5" thickTop="1" thickBot="1" x14ac:dyDescent="0.3">
      <c r="A371" s="7"/>
      <c r="B371" s="28"/>
      <c r="C371" s="7"/>
      <c r="D371" s="1"/>
      <c r="E371" s="1"/>
      <c r="F371" s="28" t="str">
        <f t="shared" si="27"/>
        <v/>
      </c>
      <c r="G371" s="28" t="str">
        <f t="shared" si="24"/>
        <v/>
      </c>
      <c r="H371" s="28" t="str">
        <f t="shared" si="25"/>
        <v/>
      </c>
      <c r="I371" s="28" t="str">
        <f t="shared" si="26"/>
        <v/>
      </c>
    </row>
    <row r="372" spans="1:9" ht="16.5" thickTop="1" thickBot="1" x14ac:dyDescent="0.3">
      <c r="A372" s="7"/>
      <c r="B372" s="28"/>
      <c r="C372" s="7"/>
      <c r="D372" s="1"/>
      <c r="E372" s="1"/>
      <c r="F372" s="28" t="str">
        <f t="shared" si="27"/>
        <v/>
      </c>
      <c r="G372" s="28" t="str">
        <f t="shared" si="24"/>
        <v/>
      </c>
      <c r="H372" s="28" t="str">
        <f t="shared" si="25"/>
        <v/>
      </c>
      <c r="I372" s="28" t="str">
        <f t="shared" si="26"/>
        <v/>
      </c>
    </row>
    <row r="373" spans="1:9" ht="16.5" thickTop="1" thickBot="1" x14ac:dyDescent="0.3">
      <c r="A373" s="7"/>
      <c r="B373" s="28"/>
      <c r="C373" s="7"/>
      <c r="D373" s="1"/>
      <c r="E373" s="1"/>
      <c r="F373" s="28" t="str">
        <f t="shared" si="27"/>
        <v/>
      </c>
      <c r="G373" s="28" t="str">
        <f t="shared" si="24"/>
        <v/>
      </c>
      <c r="H373" s="28" t="str">
        <f t="shared" si="25"/>
        <v/>
      </c>
      <c r="I373" s="28" t="str">
        <f t="shared" si="26"/>
        <v/>
      </c>
    </row>
    <row r="374" spans="1:9" ht="16.5" thickTop="1" thickBot="1" x14ac:dyDescent="0.3">
      <c r="A374" s="7"/>
      <c r="B374" s="28"/>
      <c r="C374" s="7"/>
      <c r="D374" s="1"/>
      <c r="E374" s="1"/>
      <c r="F374" s="28" t="str">
        <f t="shared" si="27"/>
        <v/>
      </c>
      <c r="G374" s="28" t="str">
        <f t="shared" si="24"/>
        <v/>
      </c>
      <c r="H374" s="28" t="str">
        <f t="shared" si="25"/>
        <v/>
      </c>
      <c r="I374" s="28" t="str">
        <f t="shared" si="26"/>
        <v/>
      </c>
    </row>
    <row r="375" spans="1:9" ht="16.5" thickTop="1" thickBot="1" x14ac:dyDescent="0.3">
      <c r="A375" s="7"/>
      <c r="B375" s="28"/>
      <c r="C375" s="7"/>
      <c r="D375" s="1"/>
      <c r="E375" s="1"/>
      <c r="F375" s="28" t="str">
        <f t="shared" si="27"/>
        <v/>
      </c>
      <c r="G375" s="28" t="str">
        <f t="shared" si="24"/>
        <v/>
      </c>
      <c r="H375" s="28" t="str">
        <f t="shared" si="25"/>
        <v/>
      </c>
      <c r="I375" s="28" t="str">
        <f t="shared" si="26"/>
        <v/>
      </c>
    </row>
    <row r="376" spans="1:9" ht="16.5" thickTop="1" thickBot="1" x14ac:dyDescent="0.3">
      <c r="A376" s="7"/>
      <c r="B376" s="28"/>
      <c r="C376" s="7"/>
      <c r="D376" s="1"/>
      <c r="E376" s="1"/>
      <c r="F376" s="28" t="str">
        <f t="shared" si="27"/>
        <v/>
      </c>
      <c r="G376" s="28" t="str">
        <f t="shared" si="24"/>
        <v/>
      </c>
      <c r="H376" s="28" t="str">
        <f t="shared" si="25"/>
        <v/>
      </c>
      <c r="I376" s="28" t="str">
        <f t="shared" si="26"/>
        <v/>
      </c>
    </row>
    <row r="377" spans="1:9" ht="16.5" thickTop="1" thickBot="1" x14ac:dyDescent="0.3">
      <c r="A377" s="7"/>
      <c r="B377" s="28"/>
      <c r="C377" s="7"/>
      <c r="D377" s="1"/>
      <c r="E377" s="1"/>
      <c r="F377" s="28" t="str">
        <f t="shared" si="27"/>
        <v/>
      </c>
      <c r="G377" s="28" t="str">
        <f t="shared" si="24"/>
        <v/>
      </c>
      <c r="H377" s="28" t="str">
        <f t="shared" si="25"/>
        <v/>
      </c>
      <c r="I377" s="28" t="str">
        <f t="shared" si="26"/>
        <v/>
      </c>
    </row>
    <row r="378" spans="1:9" ht="16.5" thickTop="1" thickBot="1" x14ac:dyDescent="0.3">
      <c r="A378" s="7"/>
      <c r="B378" s="28"/>
      <c r="C378" s="7"/>
      <c r="D378" s="1"/>
      <c r="E378" s="1"/>
      <c r="F378" s="28" t="str">
        <f t="shared" si="27"/>
        <v/>
      </c>
      <c r="G378" s="28" t="str">
        <f t="shared" si="24"/>
        <v/>
      </c>
      <c r="H378" s="28" t="str">
        <f t="shared" si="25"/>
        <v/>
      </c>
      <c r="I378" s="28" t="str">
        <f t="shared" si="26"/>
        <v/>
      </c>
    </row>
    <row r="379" spans="1:9" ht="16.5" thickTop="1" thickBot="1" x14ac:dyDescent="0.3">
      <c r="A379" s="7"/>
      <c r="B379" s="28"/>
      <c r="C379" s="7"/>
      <c r="D379" s="1"/>
      <c r="E379" s="1"/>
      <c r="F379" s="28" t="str">
        <f t="shared" si="27"/>
        <v/>
      </c>
      <c r="G379" s="28" t="str">
        <f t="shared" si="24"/>
        <v/>
      </c>
      <c r="H379" s="28" t="str">
        <f t="shared" si="25"/>
        <v/>
      </c>
      <c r="I379" s="28" t="str">
        <f t="shared" si="26"/>
        <v/>
      </c>
    </row>
    <row r="380" spans="1:9" ht="16.5" thickTop="1" thickBot="1" x14ac:dyDescent="0.3">
      <c r="A380" s="7"/>
      <c r="B380" s="28"/>
      <c r="C380" s="7"/>
      <c r="D380" s="1"/>
      <c r="E380" s="1"/>
      <c r="F380" s="28" t="str">
        <f t="shared" si="27"/>
        <v/>
      </c>
      <c r="G380" s="28" t="str">
        <f t="shared" si="24"/>
        <v/>
      </c>
      <c r="H380" s="28" t="str">
        <f t="shared" si="25"/>
        <v/>
      </c>
      <c r="I380" s="28" t="str">
        <f t="shared" si="26"/>
        <v/>
      </c>
    </row>
    <row r="381" spans="1:9" ht="16.5" thickTop="1" thickBot="1" x14ac:dyDescent="0.3">
      <c r="A381" s="7"/>
      <c r="B381" s="28"/>
      <c r="C381" s="7"/>
      <c r="D381" s="1"/>
      <c r="E381" s="1"/>
      <c r="F381" s="28" t="str">
        <f t="shared" si="27"/>
        <v/>
      </c>
      <c r="G381" s="28" t="str">
        <f t="shared" si="24"/>
        <v/>
      </c>
      <c r="H381" s="28" t="str">
        <f t="shared" si="25"/>
        <v/>
      </c>
      <c r="I381" s="28" t="str">
        <f t="shared" si="26"/>
        <v/>
      </c>
    </row>
    <row r="382" spans="1:9" ht="16.5" thickTop="1" thickBot="1" x14ac:dyDescent="0.3">
      <c r="A382" s="7"/>
      <c r="B382" s="28"/>
      <c r="C382" s="7"/>
      <c r="D382" s="1"/>
      <c r="E382" s="1"/>
      <c r="F382" s="28" t="str">
        <f t="shared" si="27"/>
        <v/>
      </c>
      <c r="G382" s="28" t="str">
        <f t="shared" si="24"/>
        <v/>
      </c>
      <c r="H382" s="28" t="str">
        <f t="shared" si="25"/>
        <v/>
      </c>
      <c r="I382" s="28" t="str">
        <f t="shared" si="26"/>
        <v/>
      </c>
    </row>
    <row r="383" spans="1:9" ht="16.5" thickTop="1" thickBot="1" x14ac:dyDescent="0.3">
      <c r="A383" s="7"/>
      <c r="B383" s="28"/>
      <c r="C383" s="7"/>
      <c r="D383" s="1"/>
      <c r="E383" s="1"/>
      <c r="F383" s="28" t="str">
        <f t="shared" si="27"/>
        <v/>
      </c>
      <c r="G383" s="28" t="str">
        <f t="shared" si="24"/>
        <v/>
      </c>
      <c r="H383" s="28" t="str">
        <f t="shared" si="25"/>
        <v/>
      </c>
      <c r="I383" s="28" t="str">
        <f t="shared" si="26"/>
        <v/>
      </c>
    </row>
    <row r="384" spans="1:9" ht="16.5" thickTop="1" thickBot="1" x14ac:dyDescent="0.3">
      <c r="A384" s="7"/>
      <c r="B384" s="28"/>
      <c r="C384" s="7"/>
      <c r="D384" s="1"/>
      <c r="E384" s="1"/>
      <c r="F384" s="28" t="str">
        <f t="shared" si="27"/>
        <v/>
      </c>
      <c r="G384" s="28" t="str">
        <f t="shared" si="24"/>
        <v/>
      </c>
      <c r="H384" s="28" t="str">
        <f t="shared" si="25"/>
        <v/>
      </c>
      <c r="I384" s="28" t="str">
        <f t="shared" si="26"/>
        <v/>
      </c>
    </row>
    <row r="385" spans="1:9" ht="16.5" thickTop="1" thickBot="1" x14ac:dyDescent="0.3">
      <c r="A385" s="7"/>
      <c r="B385" s="28"/>
      <c r="C385" s="7"/>
      <c r="D385" s="1"/>
      <c r="E385" s="1"/>
      <c r="F385" s="28" t="str">
        <f t="shared" si="27"/>
        <v/>
      </c>
      <c r="G385" s="28" t="str">
        <f t="shared" si="24"/>
        <v/>
      </c>
      <c r="H385" s="28" t="str">
        <f t="shared" si="25"/>
        <v/>
      </c>
      <c r="I385" s="28" t="str">
        <f t="shared" si="26"/>
        <v/>
      </c>
    </row>
    <row r="386" spans="1:9" ht="15.75" thickTop="1" x14ac:dyDescent="0.25">
      <c r="F386" s="28" t="str">
        <f t="shared" si="27"/>
        <v/>
      </c>
      <c r="G386" s="28" t="str">
        <f t="shared" si="24"/>
        <v/>
      </c>
      <c r="H386" s="28" t="str">
        <f t="shared" si="25"/>
        <v/>
      </c>
      <c r="I386" s="28" t="str">
        <f t="shared" si="26"/>
        <v/>
      </c>
    </row>
    <row r="387" spans="1:9" x14ac:dyDescent="0.25">
      <c r="F387" s="28" t="str">
        <f t="shared" si="27"/>
        <v/>
      </c>
      <c r="G387" s="28" t="str">
        <f t="shared" si="24"/>
        <v/>
      </c>
      <c r="H387" s="28" t="str">
        <f t="shared" si="25"/>
        <v/>
      </c>
      <c r="I387" s="28" t="str">
        <f t="shared" si="26"/>
        <v/>
      </c>
    </row>
    <row r="388" spans="1:9" x14ac:dyDescent="0.25">
      <c r="F388" s="28" t="str">
        <f t="shared" si="27"/>
        <v/>
      </c>
      <c r="G388" s="28" t="str">
        <f t="shared" si="24"/>
        <v/>
      </c>
      <c r="H388" s="28" t="str">
        <f t="shared" si="25"/>
        <v/>
      </c>
      <c r="I388" s="28" t="str">
        <f t="shared" si="26"/>
        <v/>
      </c>
    </row>
    <row r="389" spans="1:9" x14ac:dyDescent="0.25">
      <c r="F389" s="28" t="str">
        <f t="shared" si="27"/>
        <v/>
      </c>
      <c r="G389" s="28" t="str">
        <f t="shared" si="24"/>
        <v/>
      </c>
      <c r="H389" s="28" t="str">
        <f t="shared" si="25"/>
        <v/>
      </c>
      <c r="I389" s="28" t="str">
        <f t="shared" si="26"/>
        <v/>
      </c>
    </row>
    <row r="390" spans="1:9" x14ac:dyDescent="0.25">
      <c r="F390" s="28" t="str">
        <f t="shared" si="27"/>
        <v/>
      </c>
      <c r="G390" s="28" t="str">
        <f t="shared" si="24"/>
        <v/>
      </c>
      <c r="H390" s="28" t="str">
        <f t="shared" si="25"/>
        <v/>
      </c>
      <c r="I390" s="28" t="str">
        <f t="shared" si="26"/>
        <v/>
      </c>
    </row>
    <row r="391" spans="1:9" x14ac:dyDescent="0.25">
      <c r="F391" s="28" t="str">
        <f t="shared" si="27"/>
        <v/>
      </c>
      <c r="G391" s="28" t="str">
        <f t="shared" si="24"/>
        <v/>
      </c>
      <c r="H391" s="28" t="str">
        <f t="shared" si="25"/>
        <v/>
      </c>
      <c r="I391" s="28" t="str">
        <f t="shared" si="26"/>
        <v/>
      </c>
    </row>
    <row r="392" spans="1:9" x14ac:dyDescent="0.25">
      <c r="F392" s="28" t="str">
        <f t="shared" si="27"/>
        <v/>
      </c>
      <c r="G392" s="28" t="str">
        <f t="shared" si="24"/>
        <v/>
      </c>
      <c r="H392" s="28" t="str">
        <f t="shared" si="25"/>
        <v/>
      </c>
      <c r="I392" s="28" t="str">
        <f t="shared" si="26"/>
        <v/>
      </c>
    </row>
    <row r="393" spans="1:9" x14ac:dyDescent="0.25">
      <c r="F393" s="28" t="str">
        <f t="shared" si="27"/>
        <v/>
      </c>
      <c r="G393" s="28" t="str">
        <f t="shared" si="24"/>
        <v/>
      </c>
      <c r="H393" s="28" t="str">
        <f t="shared" si="25"/>
        <v/>
      </c>
      <c r="I393" s="28" t="str">
        <f t="shared" si="26"/>
        <v/>
      </c>
    </row>
    <row r="394" spans="1:9" x14ac:dyDescent="0.25">
      <c r="F394" s="28" t="str">
        <f t="shared" si="27"/>
        <v/>
      </c>
      <c r="G394" s="28" t="str">
        <f t="shared" si="24"/>
        <v/>
      </c>
      <c r="H394" s="28" t="str">
        <f t="shared" si="25"/>
        <v/>
      </c>
      <c r="I394" s="28" t="str">
        <f t="shared" si="26"/>
        <v/>
      </c>
    </row>
    <row r="395" spans="1:9" x14ac:dyDescent="0.25">
      <c r="F395" s="28" t="str">
        <f t="shared" si="27"/>
        <v/>
      </c>
      <c r="G395" s="28" t="str">
        <f t="shared" si="24"/>
        <v/>
      </c>
      <c r="H395" s="28" t="str">
        <f t="shared" si="25"/>
        <v/>
      </c>
      <c r="I395" s="28" t="str">
        <f t="shared" si="26"/>
        <v/>
      </c>
    </row>
    <row r="396" spans="1:9" x14ac:dyDescent="0.25">
      <c r="F396" s="28" t="str">
        <f t="shared" si="27"/>
        <v/>
      </c>
      <c r="G396" s="28" t="str">
        <f t="shared" si="24"/>
        <v/>
      </c>
      <c r="H396" s="28" t="str">
        <f t="shared" si="25"/>
        <v/>
      </c>
      <c r="I396" s="28" t="str">
        <f t="shared" si="26"/>
        <v/>
      </c>
    </row>
    <row r="397" spans="1:9" x14ac:dyDescent="0.25">
      <c r="F397" s="28" t="str">
        <f t="shared" si="27"/>
        <v/>
      </c>
      <c r="G397" s="28" t="str">
        <f t="shared" si="24"/>
        <v/>
      </c>
      <c r="H397" s="28" t="str">
        <f t="shared" si="25"/>
        <v/>
      </c>
      <c r="I397" s="28" t="str">
        <f t="shared" si="26"/>
        <v/>
      </c>
    </row>
    <row r="398" spans="1:9" x14ac:dyDescent="0.25">
      <c r="F398" s="28" t="str">
        <f t="shared" si="27"/>
        <v/>
      </c>
      <c r="G398" s="28" t="str">
        <f t="shared" si="24"/>
        <v/>
      </c>
      <c r="H398" s="28" t="str">
        <f t="shared" si="25"/>
        <v/>
      </c>
      <c r="I398" s="28" t="str">
        <f t="shared" si="26"/>
        <v/>
      </c>
    </row>
    <row r="399" spans="1:9" x14ac:dyDescent="0.25">
      <c r="F399" s="28" t="str">
        <f t="shared" si="27"/>
        <v/>
      </c>
      <c r="G399" s="28" t="str">
        <f t="shared" si="24"/>
        <v/>
      </c>
      <c r="H399" s="28" t="str">
        <f t="shared" si="25"/>
        <v/>
      </c>
      <c r="I399" s="28" t="str">
        <f t="shared" si="26"/>
        <v/>
      </c>
    </row>
    <row r="400" spans="1:9" x14ac:dyDescent="0.25">
      <c r="F400" s="28" t="str">
        <f t="shared" si="27"/>
        <v/>
      </c>
      <c r="G400" s="28" t="str">
        <f t="shared" si="24"/>
        <v/>
      </c>
      <c r="H400" s="28" t="str">
        <f t="shared" si="25"/>
        <v/>
      </c>
      <c r="I400" s="28" t="str">
        <f t="shared" si="26"/>
        <v/>
      </c>
    </row>
    <row r="401" spans="6:9" x14ac:dyDescent="0.25">
      <c r="F401" s="28" t="str">
        <f t="shared" si="27"/>
        <v/>
      </c>
      <c r="G401" s="28" t="str">
        <f t="shared" si="24"/>
        <v/>
      </c>
      <c r="H401" s="28" t="str">
        <f t="shared" si="25"/>
        <v/>
      </c>
      <c r="I401" s="28" t="str">
        <f t="shared" si="26"/>
        <v/>
      </c>
    </row>
    <row r="402" spans="6:9" x14ac:dyDescent="0.25">
      <c r="F402" s="28" t="str">
        <f t="shared" si="27"/>
        <v/>
      </c>
      <c r="G402" s="28" t="str">
        <f t="shared" si="24"/>
        <v/>
      </c>
      <c r="H402" s="28" t="str">
        <f t="shared" si="25"/>
        <v/>
      </c>
      <c r="I402" s="28" t="str">
        <f t="shared" si="26"/>
        <v/>
      </c>
    </row>
    <row r="403" spans="6:9" x14ac:dyDescent="0.25">
      <c r="F403" s="28" t="str">
        <f t="shared" si="27"/>
        <v/>
      </c>
      <c r="G403" s="28" t="str">
        <f t="shared" si="24"/>
        <v/>
      </c>
      <c r="H403" s="28" t="str">
        <f t="shared" si="25"/>
        <v/>
      </c>
      <c r="I403" s="28" t="str">
        <f t="shared" si="26"/>
        <v/>
      </c>
    </row>
    <row r="404" spans="6:9" x14ac:dyDescent="0.25">
      <c r="F404" s="28" t="str">
        <f t="shared" si="27"/>
        <v/>
      </c>
      <c r="G404" s="28" t="str">
        <f t="shared" si="24"/>
        <v/>
      </c>
      <c r="H404" s="28" t="str">
        <f t="shared" si="25"/>
        <v/>
      </c>
      <c r="I404" s="28" t="str">
        <f t="shared" si="26"/>
        <v/>
      </c>
    </row>
    <row r="405" spans="6:9" x14ac:dyDescent="0.25">
      <c r="F405" s="28" t="str">
        <f t="shared" si="27"/>
        <v/>
      </c>
      <c r="G405" s="28" t="str">
        <f t="shared" si="24"/>
        <v/>
      </c>
      <c r="H405" s="28" t="str">
        <f t="shared" si="25"/>
        <v/>
      </c>
      <c r="I405" s="28" t="str">
        <f t="shared" si="26"/>
        <v/>
      </c>
    </row>
    <row r="406" spans="6:9" x14ac:dyDescent="0.25">
      <c r="F406" s="28" t="str">
        <f t="shared" si="27"/>
        <v/>
      </c>
      <c r="G406" s="28" t="str">
        <f t="shared" si="24"/>
        <v/>
      </c>
      <c r="H406" s="28" t="str">
        <f t="shared" si="25"/>
        <v/>
      </c>
      <c r="I406" s="28" t="str">
        <f t="shared" si="26"/>
        <v/>
      </c>
    </row>
    <row r="407" spans="6:9" x14ac:dyDescent="0.25">
      <c r="F407" s="28" t="str">
        <f t="shared" si="27"/>
        <v/>
      </c>
      <c r="G407" s="28" t="str">
        <f t="shared" si="24"/>
        <v/>
      </c>
      <c r="H407" s="28" t="str">
        <f t="shared" si="25"/>
        <v/>
      </c>
      <c r="I407" s="28" t="str">
        <f t="shared" si="26"/>
        <v/>
      </c>
    </row>
    <row r="408" spans="6:9" x14ac:dyDescent="0.25">
      <c r="F408" s="28" t="str">
        <f t="shared" si="27"/>
        <v/>
      </c>
      <c r="G408" s="28" t="str">
        <f t="shared" si="24"/>
        <v/>
      </c>
      <c r="H408" s="28" t="str">
        <f t="shared" si="25"/>
        <v/>
      </c>
      <c r="I408" s="28" t="str">
        <f t="shared" si="26"/>
        <v/>
      </c>
    </row>
    <row r="409" spans="6:9" x14ac:dyDescent="0.25">
      <c r="F409" s="28" t="str">
        <f t="shared" si="27"/>
        <v/>
      </c>
      <c r="G409" s="28" t="str">
        <f t="shared" si="24"/>
        <v/>
      </c>
      <c r="H409" s="28" t="str">
        <f t="shared" si="25"/>
        <v/>
      </c>
      <c r="I409" s="28" t="str">
        <f t="shared" si="26"/>
        <v/>
      </c>
    </row>
    <row r="410" spans="6:9" x14ac:dyDescent="0.25">
      <c r="F410" s="28" t="str">
        <f t="shared" si="27"/>
        <v/>
      </c>
      <c r="G410" s="28" t="str">
        <f t="shared" si="24"/>
        <v/>
      </c>
      <c r="H410" s="28" t="str">
        <f t="shared" si="25"/>
        <v/>
      </c>
      <c r="I410" s="28" t="str">
        <f t="shared" si="26"/>
        <v/>
      </c>
    </row>
    <row r="411" spans="6:9" x14ac:dyDescent="0.25">
      <c r="F411" s="28" t="str">
        <f t="shared" si="27"/>
        <v/>
      </c>
      <c r="G411" s="28" t="str">
        <f t="shared" si="24"/>
        <v/>
      </c>
      <c r="H411" s="28" t="str">
        <f t="shared" si="25"/>
        <v/>
      </c>
      <c r="I411" s="28" t="str">
        <f t="shared" si="26"/>
        <v/>
      </c>
    </row>
    <row r="412" spans="6:9" x14ac:dyDescent="0.25">
      <c r="F412" s="28" t="str">
        <f t="shared" si="27"/>
        <v/>
      </c>
      <c r="G412" s="28" t="str">
        <f t="shared" si="24"/>
        <v/>
      </c>
      <c r="H412" s="28" t="str">
        <f t="shared" si="25"/>
        <v/>
      </c>
      <c r="I412" s="28" t="str">
        <f t="shared" si="26"/>
        <v/>
      </c>
    </row>
    <row r="413" spans="6:9" x14ac:dyDescent="0.25">
      <c r="F413" s="28" t="str">
        <f t="shared" si="27"/>
        <v/>
      </c>
      <c r="G413" s="28" t="str">
        <f t="shared" si="24"/>
        <v/>
      </c>
      <c r="H413" s="28" t="str">
        <f t="shared" si="25"/>
        <v/>
      </c>
      <c r="I413" s="28" t="str">
        <f t="shared" si="26"/>
        <v/>
      </c>
    </row>
    <row r="414" spans="6:9" x14ac:dyDescent="0.25">
      <c r="F414" s="28" t="str">
        <f t="shared" si="27"/>
        <v/>
      </c>
      <c r="G414" s="28" t="str">
        <f t="shared" si="24"/>
        <v/>
      </c>
      <c r="H414" s="28" t="str">
        <f t="shared" si="25"/>
        <v/>
      </c>
      <c r="I414" s="28" t="str">
        <f t="shared" si="26"/>
        <v/>
      </c>
    </row>
    <row r="415" spans="6:9" x14ac:dyDescent="0.25">
      <c r="F415" s="28" t="str">
        <f t="shared" si="27"/>
        <v/>
      </c>
      <c r="G415" s="28" t="str">
        <f t="shared" si="24"/>
        <v/>
      </c>
      <c r="H415" s="28" t="str">
        <f t="shared" si="25"/>
        <v/>
      </c>
      <c r="I415" s="28" t="str">
        <f t="shared" si="26"/>
        <v/>
      </c>
    </row>
    <row r="416" spans="6:9" x14ac:dyDescent="0.25">
      <c r="F416" s="28" t="str">
        <f t="shared" si="27"/>
        <v/>
      </c>
      <c r="G416" s="28" t="str">
        <f t="shared" si="24"/>
        <v/>
      </c>
      <c r="H416" s="28" t="str">
        <f t="shared" si="25"/>
        <v/>
      </c>
      <c r="I416" s="28" t="str">
        <f t="shared" si="26"/>
        <v/>
      </c>
    </row>
    <row r="417" spans="6:9" x14ac:dyDescent="0.25">
      <c r="F417" s="28" t="str">
        <f t="shared" si="27"/>
        <v/>
      </c>
      <c r="G417" s="28" t="str">
        <f t="shared" si="24"/>
        <v/>
      </c>
      <c r="H417" s="28" t="str">
        <f t="shared" si="25"/>
        <v/>
      </c>
      <c r="I417" s="28" t="str">
        <f t="shared" si="26"/>
        <v/>
      </c>
    </row>
    <row r="418" spans="6:9" x14ac:dyDescent="0.25">
      <c r="F418" s="28" t="str">
        <f t="shared" si="27"/>
        <v/>
      </c>
      <c r="G418" s="28" t="str">
        <f t="shared" si="24"/>
        <v/>
      </c>
      <c r="H418" s="28" t="str">
        <f t="shared" si="25"/>
        <v/>
      </c>
      <c r="I418" s="28" t="str">
        <f t="shared" si="26"/>
        <v/>
      </c>
    </row>
    <row r="419" spans="6:9" x14ac:dyDescent="0.25">
      <c r="F419" s="28" t="str">
        <f t="shared" si="27"/>
        <v/>
      </c>
      <c r="G419" s="28" t="str">
        <f t="shared" si="24"/>
        <v/>
      </c>
      <c r="H419" s="28" t="str">
        <f t="shared" si="25"/>
        <v/>
      </c>
      <c r="I419" s="28" t="str">
        <f t="shared" si="26"/>
        <v/>
      </c>
    </row>
    <row r="420" spans="6:9" x14ac:dyDescent="0.25">
      <c r="F420" s="28" t="str">
        <f t="shared" si="27"/>
        <v/>
      </c>
      <c r="G420" s="28" t="str">
        <f t="shared" si="24"/>
        <v/>
      </c>
      <c r="H420" s="28" t="str">
        <f t="shared" si="25"/>
        <v/>
      </c>
      <c r="I420" s="28" t="str">
        <f t="shared" si="26"/>
        <v/>
      </c>
    </row>
    <row r="421" spans="6:9" x14ac:dyDescent="0.25">
      <c r="F421" s="28" t="str">
        <f t="shared" si="27"/>
        <v/>
      </c>
      <c r="G421" s="28" t="str">
        <f t="shared" si="24"/>
        <v/>
      </c>
      <c r="H421" s="28" t="str">
        <f t="shared" si="25"/>
        <v/>
      </c>
      <c r="I421" s="28" t="str">
        <f t="shared" si="26"/>
        <v/>
      </c>
    </row>
    <row r="422" spans="6:9" x14ac:dyDescent="0.25">
      <c r="F422" s="28" t="str">
        <f t="shared" si="27"/>
        <v/>
      </c>
      <c r="G422" s="28" t="str">
        <f t="shared" si="24"/>
        <v/>
      </c>
      <c r="H422" s="28" t="str">
        <f t="shared" si="25"/>
        <v/>
      </c>
      <c r="I422" s="28" t="str">
        <f t="shared" si="26"/>
        <v/>
      </c>
    </row>
    <row r="423" spans="6:9" x14ac:dyDescent="0.25">
      <c r="F423" s="28" t="str">
        <f t="shared" si="27"/>
        <v/>
      </c>
      <c r="G423" s="28" t="str">
        <f t="shared" si="24"/>
        <v/>
      </c>
      <c r="H423" s="28" t="str">
        <f t="shared" si="25"/>
        <v/>
      </c>
      <c r="I423" s="28" t="str">
        <f t="shared" si="26"/>
        <v/>
      </c>
    </row>
    <row r="424" spans="6:9" x14ac:dyDescent="0.25">
      <c r="F424" s="28" t="str">
        <f t="shared" si="27"/>
        <v/>
      </c>
      <c r="G424" s="28" t="str">
        <f t="shared" si="24"/>
        <v/>
      </c>
      <c r="H424" s="28" t="str">
        <f t="shared" si="25"/>
        <v/>
      </c>
      <c r="I424" s="28" t="str">
        <f t="shared" si="26"/>
        <v/>
      </c>
    </row>
    <row r="425" spans="6:9" x14ac:dyDescent="0.25">
      <c r="F425" s="28" t="str">
        <f t="shared" si="27"/>
        <v/>
      </c>
      <c r="G425" s="28" t="str">
        <f t="shared" si="24"/>
        <v/>
      </c>
      <c r="H425" s="28" t="str">
        <f t="shared" si="25"/>
        <v/>
      </c>
      <c r="I425" s="28" t="str">
        <f t="shared" si="26"/>
        <v/>
      </c>
    </row>
    <row r="426" spans="6:9" x14ac:dyDescent="0.25">
      <c r="F426" s="28" t="str">
        <f t="shared" si="27"/>
        <v/>
      </c>
      <c r="G426" s="28" t="str">
        <f t="shared" si="24"/>
        <v/>
      </c>
      <c r="H426" s="28" t="str">
        <f t="shared" si="25"/>
        <v/>
      </c>
      <c r="I426" s="28" t="str">
        <f t="shared" si="26"/>
        <v/>
      </c>
    </row>
    <row r="427" spans="6:9" x14ac:dyDescent="0.25">
      <c r="F427" s="28" t="str">
        <f t="shared" si="27"/>
        <v/>
      </c>
      <c r="G427" s="28" t="str">
        <f t="shared" si="24"/>
        <v/>
      </c>
      <c r="H427" s="28" t="str">
        <f t="shared" si="25"/>
        <v/>
      </c>
      <c r="I427" s="28" t="str">
        <f t="shared" si="26"/>
        <v/>
      </c>
    </row>
    <row r="428" spans="6:9" x14ac:dyDescent="0.25">
      <c r="F428" s="28" t="str">
        <f t="shared" si="27"/>
        <v/>
      </c>
      <c r="G428" s="28" t="str">
        <f t="shared" si="24"/>
        <v/>
      </c>
      <c r="H428" s="28" t="str">
        <f t="shared" si="25"/>
        <v/>
      </c>
      <c r="I428" s="28" t="str">
        <f t="shared" si="26"/>
        <v/>
      </c>
    </row>
    <row r="429" spans="6:9" x14ac:dyDescent="0.25">
      <c r="F429" s="28" t="str">
        <f t="shared" si="27"/>
        <v/>
      </c>
      <c r="G429" s="28" t="str">
        <f t="shared" ref="G429:G492" si="28">IF(AND(ISBLANK($C429),$A429="X",NOT(ISBLANK($B429))),$B429,"")</f>
        <v/>
      </c>
      <c r="H429" s="28" t="str">
        <f t="shared" ref="H429:H492" si="29">IF(AND($C429="D",ISBLANK($A429),NOT(ISBLANK($B429))),$B429,"")</f>
        <v/>
      </c>
      <c r="I429" s="28" t="str">
        <f t="shared" ref="I429:I492" si="30">IF(AND($C429="D",$A429="X",NOT(ISBLANK($B429))),$B429,"")</f>
        <v/>
      </c>
    </row>
    <row r="430" spans="6:9" x14ac:dyDescent="0.25">
      <c r="F430" s="28" t="str">
        <f t="shared" ref="F430:F493" si="31">IF(AND(ISBLANK($C430),ISBLANK($A430),NOT(ISBLANK($B430))),$B430,"")</f>
        <v/>
      </c>
      <c r="G430" s="28" t="str">
        <f t="shared" si="28"/>
        <v/>
      </c>
      <c r="H430" s="28" t="str">
        <f t="shared" si="29"/>
        <v/>
      </c>
      <c r="I430" s="28" t="str">
        <f t="shared" si="30"/>
        <v/>
      </c>
    </row>
    <row r="431" spans="6:9" x14ac:dyDescent="0.25">
      <c r="F431" s="28" t="str">
        <f t="shared" si="31"/>
        <v/>
      </c>
      <c r="G431" s="28" t="str">
        <f t="shared" si="28"/>
        <v/>
      </c>
      <c r="H431" s="28" t="str">
        <f t="shared" si="29"/>
        <v/>
      </c>
      <c r="I431" s="28" t="str">
        <f t="shared" si="30"/>
        <v/>
      </c>
    </row>
    <row r="432" spans="6:9" x14ac:dyDescent="0.25">
      <c r="F432" s="28" t="str">
        <f t="shared" si="31"/>
        <v/>
      </c>
      <c r="G432" s="28" t="str">
        <f t="shared" si="28"/>
        <v/>
      </c>
      <c r="H432" s="28" t="str">
        <f t="shared" si="29"/>
        <v/>
      </c>
      <c r="I432" s="28" t="str">
        <f t="shared" si="30"/>
        <v/>
      </c>
    </row>
    <row r="433" spans="6:9" x14ac:dyDescent="0.25">
      <c r="F433" s="28" t="str">
        <f t="shared" si="31"/>
        <v/>
      </c>
      <c r="G433" s="28" t="str">
        <f t="shared" si="28"/>
        <v/>
      </c>
      <c r="H433" s="28" t="str">
        <f t="shared" si="29"/>
        <v/>
      </c>
      <c r="I433" s="28" t="str">
        <f t="shared" si="30"/>
        <v/>
      </c>
    </row>
    <row r="434" spans="6:9" x14ac:dyDescent="0.25">
      <c r="F434" s="28" t="str">
        <f t="shared" si="31"/>
        <v/>
      </c>
      <c r="G434" s="28" t="str">
        <f t="shared" si="28"/>
        <v/>
      </c>
      <c r="H434" s="28" t="str">
        <f t="shared" si="29"/>
        <v/>
      </c>
      <c r="I434" s="28" t="str">
        <f t="shared" si="30"/>
        <v/>
      </c>
    </row>
    <row r="435" spans="6:9" x14ac:dyDescent="0.25">
      <c r="F435" s="28" t="str">
        <f t="shared" si="31"/>
        <v/>
      </c>
      <c r="G435" s="28" t="str">
        <f t="shared" si="28"/>
        <v/>
      </c>
      <c r="H435" s="28" t="str">
        <f t="shared" si="29"/>
        <v/>
      </c>
      <c r="I435" s="28" t="str">
        <f t="shared" si="30"/>
        <v/>
      </c>
    </row>
    <row r="436" spans="6:9" x14ac:dyDescent="0.25">
      <c r="F436" s="28" t="str">
        <f t="shared" si="31"/>
        <v/>
      </c>
      <c r="G436" s="28" t="str">
        <f t="shared" si="28"/>
        <v/>
      </c>
      <c r="H436" s="28" t="str">
        <f t="shared" si="29"/>
        <v/>
      </c>
      <c r="I436" s="28" t="str">
        <f t="shared" si="30"/>
        <v/>
      </c>
    </row>
    <row r="437" spans="6:9" x14ac:dyDescent="0.25">
      <c r="F437" s="28" t="str">
        <f t="shared" si="31"/>
        <v/>
      </c>
      <c r="G437" s="28" t="str">
        <f t="shared" si="28"/>
        <v/>
      </c>
      <c r="H437" s="28" t="str">
        <f t="shared" si="29"/>
        <v/>
      </c>
      <c r="I437" s="28" t="str">
        <f t="shared" si="30"/>
        <v/>
      </c>
    </row>
    <row r="438" spans="6:9" x14ac:dyDescent="0.25">
      <c r="F438" s="28" t="str">
        <f t="shared" si="31"/>
        <v/>
      </c>
      <c r="G438" s="28" t="str">
        <f t="shared" si="28"/>
        <v/>
      </c>
      <c r="H438" s="28" t="str">
        <f t="shared" si="29"/>
        <v/>
      </c>
      <c r="I438" s="28" t="str">
        <f t="shared" si="30"/>
        <v/>
      </c>
    </row>
    <row r="439" spans="6:9" x14ac:dyDescent="0.25">
      <c r="F439" s="28" t="str">
        <f t="shared" si="31"/>
        <v/>
      </c>
      <c r="G439" s="28" t="str">
        <f t="shared" si="28"/>
        <v/>
      </c>
      <c r="H439" s="28" t="str">
        <f t="shared" si="29"/>
        <v/>
      </c>
      <c r="I439" s="28" t="str">
        <f t="shared" si="30"/>
        <v/>
      </c>
    </row>
    <row r="440" spans="6:9" x14ac:dyDescent="0.25">
      <c r="F440" s="28" t="str">
        <f t="shared" si="31"/>
        <v/>
      </c>
      <c r="G440" s="28" t="str">
        <f t="shared" si="28"/>
        <v/>
      </c>
      <c r="H440" s="28" t="str">
        <f t="shared" si="29"/>
        <v/>
      </c>
      <c r="I440" s="28" t="str">
        <f t="shared" si="30"/>
        <v/>
      </c>
    </row>
    <row r="441" spans="6:9" x14ac:dyDescent="0.25">
      <c r="F441" s="28" t="str">
        <f t="shared" si="31"/>
        <v/>
      </c>
      <c r="G441" s="28" t="str">
        <f t="shared" si="28"/>
        <v/>
      </c>
      <c r="H441" s="28" t="str">
        <f t="shared" si="29"/>
        <v/>
      </c>
      <c r="I441" s="28" t="str">
        <f t="shared" si="30"/>
        <v/>
      </c>
    </row>
    <row r="442" spans="6:9" x14ac:dyDescent="0.25">
      <c r="F442" s="28" t="str">
        <f t="shared" si="31"/>
        <v/>
      </c>
      <c r="G442" s="28" t="str">
        <f t="shared" si="28"/>
        <v/>
      </c>
      <c r="H442" s="28" t="str">
        <f t="shared" si="29"/>
        <v/>
      </c>
      <c r="I442" s="28" t="str">
        <f t="shared" si="30"/>
        <v/>
      </c>
    </row>
    <row r="443" spans="6:9" x14ac:dyDescent="0.25">
      <c r="F443" s="28" t="str">
        <f t="shared" si="31"/>
        <v/>
      </c>
      <c r="G443" s="28" t="str">
        <f t="shared" si="28"/>
        <v/>
      </c>
      <c r="H443" s="28" t="str">
        <f t="shared" si="29"/>
        <v/>
      </c>
      <c r="I443" s="28" t="str">
        <f t="shared" si="30"/>
        <v/>
      </c>
    </row>
    <row r="444" spans="6:9" x14ac:dyDescent="0.25">
      <c r="F444" s="28" t="str">
        <f t="shared" si="31"/>
        <v/>
      </c>
      <c r="G444" s="28" t="str">
        <f t="shared" si="28"/>
        <v/>
      </c>
      <c r="H444" s="28" t="str">
        <f t="shared" si="29"/>
        <v/>
      </c>
      <c r="I444" s="28" t="str">
        <f t="shared" si="30"/>
        <v/>
      </c>
    </row>
    <row r="445" spans="6:9" x14ac:dyDescent="0.25">
      <c r="F445" s="28" t="str">
        <f t="shared" si="31"/>
        <v/>
      </c>
      <c r="G445" s="28" t="str">
        <f t="shared" si="28"/>
        <v/>
      </c>
      <c r="H445" s="28" t="str">
        <f t="shared" si="29"/>
        <v/>
      </c>
      <c r="I445" s="28" t="str">
        <f t="shared" si="30"/>
        <v/>
      </c>
    </row>
    <row r="446" spans="6:9" x14ac:dyDescent="0.25">
      <c r="F446" s="28" t="str">
        <f t="shared" si="31"/>
        <v/>
      </c>
      <c r="G446" s="28" t="str">
        <f t="shared" si="28"/>
        <v/>
      </c>
      <c r="H446" s="28" t="str">
        <f t="shared" si="29"/>
        <v/>
      </c>
      <c r="I446" s="28" t="str">
        <f t="shared" si="30"/>
        <v/>
      </c>
    </row>
    <row r="447" spans="6:9" x14ac:dyDescent="0.25">
      <c r="F447" s="28" t="str">
        <f t="shared" si="31"/>
        <v/>
      </c>
      <c r="G447" s="28" t="str">
        <f t="shared" si="28"/>
        <v/>
      </c>
      <c r="H447" s="28" t="str">
        <f t="shared" si="29"/>
        <v/>
      </c>
      <c r="I447" s="28" t="str">
        <f t="shared" si="30"/>
        <v/>
      </c>
    </row>
    <row r="448" spans="6:9" x14ac:dyDescent="0.25">
      <c r="F448" s="28" t="str">
        <f t="shared" si="31"/>
        <v/>
      </c>
      <c r="G448" s="28" t="str">
        <f t="shared" si="28"/>
        <v/>
      </c>
      <c r="H448" s="28" t="str">
        <f t="shared" si="29"/>
        <v/>
      </c>
      <c r="I448" s="28" t="str">
        <f t="shared" si="30"/>
        <v/>
      </c>
    </row>
    <row r="449" spans="6:9" x14ac:dyDescent="0.25">
      <c r="F449" s="28" t="str">
        <f t="shared" si="31"/>
        <v/>
      </c>
      <c r="G449" s="28" t="str">
        <f t="shared" si="28"/>
        <v/>
      </c>
      <c r="H449" s="28" t="str">
        <f t="shared" si="29"/>
        <v/>
      </c>
      <c r="I449" s="28" t="str">
        <f t="shared" si="30"/>
        <v/>
      </c>
    </row>
    <row r="450" spans="6:9" x14ac:dyDescent="0.25">
      <c r="F450" s="28" t="str">
        <f t="shared" si="31"/>
        <v/>
      </c>
      <c r="G450" s="28" t="str">
        <f t="shared" si="28"/>
        <v/>
      </c>
      <c r="H450" s="28" t="str">
        <f t="shared" si="29"/>
        <v/>
      </c>
      <c r="I450" s="28" t="str">
        <f t="shared" si="30"/>
        <v/>
      </c>
    </row>
    <row r="451" spans="6:9" x14ac:dyDescent="0.25">
      <c r="F451" s="28" t="str">
        <f t="shared" si="31"/>
        <v/>
      </c>
      <c r="G451" s="28" t="str">
        <f t="shared" si="28"/>
        <v/>
      </c>
      <c r="H451" s="28" t="str">
        <f t="shared" si="29"/>
        <v/>
      </c>
      <c r="I451" s="28" t="str">
        <f t="shared" si="30"/>
        <v/>
      </c>
    </row>
    <row r="452" spans="6:9" x14ac:dyDescent="0.25">
      <c r="F452" s="28" t="str">
        <f t="shared" si="31"/>
        <v/>
      </c>
      <c r="G452" s="28" t="str">
        <f t="shared" si="28"/>
        <v/>
      </c>
      <c r="H452" s="28" t="str">
        <f t="shared" si="29"/>
        <v/>
      </c>
      <c r="I452" s="28" t="str">
        <f t="shared" si="30"/>
        <v/>
      </c>
    </row>
    <row r="453" spans="6:9" x14ac:dyDescent="0.25">
      <c r="F453" s="28" t="str">
        <f t="shared" si="31"/>
        <v/>
      </c>
      <c r="G453" s="28" t="str">
        <f t="shared" si="28"/>
        <v/>
      </c>
      <c r="H453" s="28" t="str">
        <f t="shared" si="29"/>
        <v/>
      </c>
      <c r="I453" s="28" t="str">
        <f t="shared" si="30"/>
        <v/>
      </c>
    </row>
    <row r="454" spans="6:9" x14ac:dyDescent="0.25">
      <c r="F454" s="28" t="str">
        <f t="shared" si="31"/>
        <v/>
      </c>
      <c r="G454" s="28" t="str">
        <f t="shared" si="28"/>
        <v/>
      </c>
      <c r="H454" s="28" t="str">
        <f t="shared" si="29"/>
        <v/>
      </c>
      <c r="I454" s="28" t="str">
        <f t="shared" si="30"/>
        <v/>
      </c>
    </row>
    <row r="455" spans="6:9" x14ac:dyDescent="0.25">
      <c r="F455" s="28" t="str">
        <f t="shared" si="31"/>
        <v/>
      </c>
      <c r="G455" s="28" t="str">
        <f t="shared" si="28"/>
        <v/>
      </c>
      <c r="H455" s="28" t="str">
        <f t="shared" si="29"/>
        <v/>
      </c>
      <c r="I455" s="28" t="str">
        <f t="shared" si="30"/>
        <v/>
      </c>
    </row>
    <row r="456" spans="6:9" x14ac:dyDescent="0.25">
      <c r="F456" s="28" t="str">
        <f t="shared" si="31"/>
        <v/>
      </c>
      <c r="G456" s="28" t="str">
        <f t="shared" si="28"/>
        <v/>
      </c>
      <c r="H456" s="28" t="str">
        <f t="shared" si="29"/>
        <v/>
      </c>
      <c r="I456" s="28" t="str">
        <f t="shared" si="30"/>
        <v/>
      </c>
    </row>
    <row r="457" spans="6:9" x14ac:dyDescent="0.25">
      <c r="F457" s="28" t="str">
        <f t="shared" si="31"/>
        <v/>
      </c>
      <c r="G457" s="28" t="str">
        <f t="shared" si="28"/>
        <v/>
      </c>
      <c r="H457" s="28" t="str">
        <f t="shared" si="29"/>
        <v/>
      </c>
      <c r="I457" s="28" t="str">
        <f t="shared" si="30"/>
        <v/>
      </c>
    </row>
    <row r="458" spans="6:9" x14ac:dyDescent="0.25">
      <c r="F458" s="28" t="str">
        <f t="shared" si="31"/>
        <v/>
      </c>
      <c r="G458" s="28" t="str">
        <f t="shared" si="28"/>
        <v/>
      </c>
      <c r="H458" s="28" t="str">
        <f t="shared" si="29"/>
        <v/>
      </c>
      <c r="I458" s="28" t="str">
        <f t="shared" si="30"/>
        <v/>
      </c>
    </row>
    <row r="459" spans="6:9" x14ac:dyDescent="0.25">
      <c r="F459" s="28" t="str">
        <f t="shared" si="31"/>
        <v/>
      </c>
      <c r="G459" s="28" t="str">
        <f t="shared" si="28"/>
        <v/>
      </c>
      <c r="H459" s="28" t="str">
        <f t="shared" si="29"/>
        <v/>
      </c>
      <c r="I459" s="28" t="str">
        <f t="shared" si="30"/>
        <v/>
      </c>
    </row>
    <row r="460" spans="6:9" x14ac:dyDescent="0.25">
      <c r="F460" s="28" t="str">
        <f t="shared" si="31"/>
        <v/>
      </c>
      <c r="G460" s="28" t="str">
        <f t="shared" si="28"/>
        <v/>
      </c>
      <c r="H460" s="28" t="str">
        <f t="shared" si="29"/>
        <v/>
      </c>
      <c r="I460" s="28" t="str">
        <f t="shared" si="30"/>
        <v/>
      </c>
    </row>
    <row r="461" spans="6:9" x14ac:dyDescent="0.25">
      <c r="F461" s="28" t="str">
        <f t="shared" si="31"/>
        <v/>
      </c>
      <c r="G461" s="28" t="str">
        <f t="shared" si="28"/>
        <v/>
      </c>
      <c r="H461" s="28" t="str">
        <f t="shared" si="29"/>
        <v/>
      </c>
      <c r="I461" s="28" t="str">
        <f t="shared" si="30"/>
        <v/>
      </c>
    </row>
    <row r="462" spans="6:9" x14ac:dyDescent="0.25">
      <c r="F462" s="28" t="str">
        <f t="shared" si="31"/>
        <v/>
      </c>
      <c r="G462" s="28" t="str">
        <f t="shared" si="28"/>
        <v/>
      </c>
      <c r="H462" s="28" t="str">
        <f t="shared" si="29"/>
        <v/>
      </c>
      <c r="I462" s="28" t="str">
        <f t="shared" si="30"/>
        <v/>
      </c>
    </row>
    <row r="463" spans="6:9" x14ac:dyDescent="0.25">
      <c r="F463" s="28" t="str">
        <f t="shared" si="31"/>
        <v/>
      </c>
      <c r="G463" s="28" t="str">
        <f t="shared" si="28"/>
        <v/>
      </c>
      <c r="H463" s="28" t="str">
        <f t="shared" si="29"/>
        <v/>
      </c>
      <c r="I463" s="28" t="str">
        <f t="shared" si="30"/>
        <v/>
      </c>
    </row>
    <row r="464" spans="6:9" x14ac:dyDescent="0.25">
      <c r="F464" s="28" t="str">
        <f t="shared" si="31"/>
        <v/>
      </c>
      <c r="G464" s="28" t="str">
        <f t="shared" si="28"/>
        <v/>
      </c>
      <c r="H464" s="28" t="str">
        <f t="shared" si="29"/>
        <v/>
      </c>
      <c r="I464" s="28" t="str">
        <f t="shared" si="30"/>
        <v/>
      </c>
    </row>
    <row r="465" spans="6:9" x14ac:dyDescent="0.25">
      <c r="F465" s="28" t="str">
        <f t="shared" si="31"/>
        <v/>
      </c>
      <c r="G465" s="28" t="str">
        <f t="shared" si="28"/>
        <v/>
      </c>
      <c r="H465" s="28" t="str">
        <f t="shared" si="29"/>
        <v/>
      </c>
      <c r="I465" s="28" t="str">
        <f t="shared" si="30"/>
        <v/>
      </c>
    </row>
    <row r="466" spans="6:9" x14ac:dyDescent="0.25">
      <c r="F466" s="28" t="str">
        <f t="shared" si="31"/>
        <v/>
      </c>
      <c r="G466" s="28" t="str">
        <f t="shared" si="28"/>
        <v/>
      </c>
      <c r="H466" s="28" t="str">
        <f t="shared" si="29"/>
        <v/>
      </c>
      <c r="I466" s="28" t="str">
        <f t="shared" si="30"/>
        <v/>
      </c>
    </row>
    <row r="467" spans="6:9" x14ac:dyDescent="0.25">
      <c r="F467" s="28" t="str">
        <f t="shared" si="31"/>
        <v/>
      </c>
      <c r="G467" s="28" t="str">
        <f t="shared" si="28"/>
        <v/>
      </c>
      <c r="H467" s="28" t="str">
        <f t="shared" si="29"/>
        <v/>
      </c>
      <c r="I467" s="28" t="str">
        <f t="shared" si="30"/>
        <v/>
      </c>
    </row>
    <row r="468" spans="6:9" x14ac:dyDescent="0.25">
      <c r="F468" s="28" t="str">
        <f t="shared" si="31"/>
        <v/>
      </c>
      <c r="G468" s="28" t="str">
        <f t="shared" si="28"/>
        <v/>
      </c>
      <c r="H468" s="28" t="str">
        <f t="shared" si="29"/>
        <v/>
      </c>
      <c r="I468" s="28" t="str">
        <f t="shared" si="30"/>
        <v/>
      </c>
    </row>
    <row r="469" spans="6:9" x14ac:dyDescent="0.25">
      <c r="F469" s="28" t="str">
        <f t="shared" si="31"/>
        <v/>
      </c>
      <c r="G469" s="28" t="str">
        <f t="shared" si="28"/>
        <v/>
      </c>
      <c r="H469" s="28" t="str">
        <f t="shared" si="29"/>
        <v/>
      </c>
      <c r="I469" s="28" t="str">
        <f t="shared" si="30"/>
        <v/>
      </c>
    </row>
    <row r="470" spans="6:9" x14ac:dyDescent="0.25">
      <c r="F470" s="28" t="str">
        <f t="shared" si="31"/>
        <v/>
      </c>
      <c r="G470" s="28" t="str">
        <f t="shared" si="28"/>
        <v/>
      </c>
      <c r="H470" s="28" t="str">
        <f t="shared" si="29"/>
        <v/>
      </c>
      <c r="I470" s="28" t="str">
        <f t="shared" si="30"/>
        <v/>
      </c>
    </row>
    <row r="471" spans="6:9" x14ac:dyDescent="0.25">
      <c r="F471" s="28" t="str">
        <f t="shared" si="31"/>
        <v/>
      </c>
      <c r="G471" s="28" t="str">
        <f t="shared" si="28"/>
        <v/>
      </c>
      <c r="H471" s="28" t="str">
        <f t="shared" si="29"/>
        <v/>
      </c>
      <c r="I471" s="28" t="str">
        <f t="shared" si="30"/>
        <v/>
      </c>
    </row>
    <row r="472" spans="6:9" x14ac:dyDescent="0.25">
      <c r="F472" s="28" t="str">
        <f t="shared" si="31"/>
        <v/>
      </c>
      <c r="G472" s="28" t="str">
        <f t="shared" si="28"/>
        <v/>
      </c>
      <c r="H472" s="28" t="str">
        <f t="shared" si="29"/>
        <v/>
      </c>
      <c r="I472" s="28" t="str">
        <f t="shared" si="30"/>
        <v/>
      </c>
    </row>
    <row r="473" spans="6:9" x14ac:dyDescent="0.25">
      <c r="F473" s="28" t="str">
        <f t="shared" si="31"/>
        <v/>
      </c>
      <c r="G473" s="28" t="str">
        <f t="shared" si="28"/>
        <v/>
      </c>
      <c r="H473" s="28" t="str">
        <f t="shared" si="29"/>
        <v/>
      </c>
      <c r="I473" s="28" t="str">
        <f t="shared" si="30"/>
        <v/>
      </c>
    </row>
    <row r="474" spans="6:9" x14ac:dyDescent="0.25">
      <c r="F474" s="28" t="str">
        <f t="shared" si="31"/>
        <v/>
      </c>
      <c r="G474" s="28" t="str">
        <f t="shared" si="28"/>
        <v/>
      </c>
      <c r="H474" s="28" t="str">
        <f t="shared" si="29"/>
        <v/>
      </c>
      <c r="I474" s="28" t="str">
        <f t="shared" si="30"/>
        <v/>
      </c>
    </row>
    <row r="475" spans="6:9" x14ac:dyDescent="0.25">
      <c r="F475" s="28" t="str">
        <f t="shared" si="31"/>
        <v/>
      </c>
      <c r="G475" s="28" t="str">
        <f t="shared" si="28"/>
        <v/>
      </c>
      <c r="H475" s="28" t="str">
        <f t="shared" si="29"/>
        <v/>
      </c>
      <c r="I475" s="28" t="str">
        <f t="shared" si="30"/>
        <v/>
      </c>
    </row>
    <row r="476" spans="6:9" x14ac:dyDescent="0.25">
      <c r="F476" s="28" t="str">
        <f t="shared" si="31"/>
        <v/>
      </c>
      <c r="G476" s="28" t="str">
        <f t="shared" si="28"/>
        <v/>
      </c>
      <c r="H476" s="28" t="str">
        <f t="shared" si="29"/>
        <v/>
      </c>
      <c r="I476" s="28" t="str">
        <f t="shared" si="30"/>
        <v/>
      </c>
    </row>
    <row r="477" spans="6:9" x14ac:dyDescent="0.25">
      <c r="F477" s="28" t="str">
        <f t="shared" si="31"/>
        <v/>
      </c>
      <c r="G477" s="28" t="str">
        <f t="shared" si="28"/>
        <v/>
      </c>
      <c r="H477" s="28" t="str">
        <f t="shared" si="29"/>
        <v/>
      </c>
      <c r="I477" s="28" t="str">
        <f t="shared" si="30"/>
        <v/>
      </c>
    </row>
    <row r="478" spans="6:9" x14ac:dyDescent="0.25">
      <c r="F478" s="28" t="str">
        <f t="shared" si="31"/>
        <v/>
      </c>
      <c r="G478" s="28" t="str">
        <f t="shared" si="28"/>
        <v/>
      </c>
      <c r="H478" s="28" t="str">
        <f t="shared" si="29"/>
        <v/>
      </c>
      <c r="I478" s="28" t="str">
        <f t="shared" si="30"/>
        <v/>
      </c>
    </row>
    <row r="479" spans="6:9" x14ac:dyDescent="0.25">
      <c r="F479" s="28" t="str">
        <f t="shared" si="31"/>
        <v/>
      </c>
      <c r="G479" s="28" t="str">
        <f t="shared" si="28"/>
        <v/>
      </c>
      <c r="H479" s="28" t="str">
        <f t="shared" si="29"/>
        <v/>
      </c>
      <c r="I479" s="28" t="str">
        <f t="shared" si="30"/>
        <v/>
      </c>
    </row>
    <row r="480" spans="6:9" x14ac:dyDescent="0.25">
      <c r="F480" s="28" t="str">
        <f t="shared" si="31"/>
        <v/>
      </c>
      <c r="G480" s="28" t="str">
        <f t="shared" si="28"/>
        <v/>
      </c>
      <c r="H480" s="28" t="str">
        <f t="shared" si="29"/>
        <v/>
      </c>
      <c r="I480" s="28" t="str">
        <f t="shared" si="30"/>
        <v/>
      </c>
    </row>
    <row r="481" spans="6:9" x14ac:dyDescent="0.25">
      <c r="F481" s="28" t="str">
        <f t="shared" si="31"/>
        <v/>
      </c>
      <c r="G481" s="28" t="str">
        <f t="shared" si="28"/>
        <v/>
      </c>
      <c r="H481" s="28" t="str">
        <f t="shared" si="29"/>
        <v/>
      </c>
      <c r="I481" s="28" t="str">
        <f t="shared" si="30"/>
        <v/>
      </c>
    </row>
    <row r="482" spans="6:9" x14ac:dyDescent="0.25">
      <c r="F482" s="28" t="str">
        <f t="shared" si="31"/>
        <v/>
      </c>
      <c r="G482" s="28" t="str">
        <f t="shared" si="28"/>
        <v/>
      </c>
      <c r="H482" s="28" t="str">
        <f t="shared" si="29"/>
        <v/>
      </c>
      <c r="I482" s="28" t="str">
        <f t="shared" si="30"/>
        <v/>
      </c>
    </row>
    <row r="483" spans="6:9" x14ac:dyDescent="0.25">
      <c r="F483" s="28" t="str">
        <f t="shared" si="31"/>
        <v/>
      </c>
      <c r="G483" s="28" t="str">
        <f t="shared" si="28"/>
        <v/>
      </c>
      <c r="H483" s="28" t="str">
        <f t="shared" si="29"/>
        <v/>
      </c>
      <c r="I483" s="28" t="str">
        <f t="shared" si="30"/>
        <v/>
      </c>
    </row>
    <row r="484" spans="6:9" x14ac:dyDescent="0.25">
      <c r="F484" s="28" t="str">
        <f t="shared" si="31"/>
        <v/>
      </c>
      <c r="G484" s="28" t="str">
        <f t="shared" si="28"/>
        <v/>
      </c>
      <c r="H484" s="28" t="str">
        <f t="shared" si="29"/>
        <v/>
      </c>
      <c r="I484" s="28" t="str">
        <f t="shared" si="30"/>
        <v/>
      </c>
    </row>
    <row r="485" spans="6:9" x14ac:dyDescent="0.25">
      <c r="F485" s="28" t="str">
        <f t="shared" si="31"/>
        <v/>
      </c>
      <c r="G485" s="28" t="str">
        <f t="shared" si="28"/>
        <v/>
      </c>
      <c r="H485" s="28" t="str">
        <f t="shared" si="29"/>
        <v/>
      </c>
      <c r="I485" s="28" t="str">
        <f t="shared" si="30"/>
        <v/>
      </c>
    </row>
    <row r="486" spans="6:9" x14ac:dyDescent="0.25">
      <c r="F486" s="28" t="str">
        <f t="shared" si="31"/>
        <v/>
      </c>
      <c r="G486" s="28" t="str">
        <f t="shared" si="28"/>
        <v/>
      </c>
      <c r="H486" s="28" t="str">
        <f t="shared" si="29"/>
        <v/>
      </c>
      <c r="I486" s="28" t="str">
        <f t="shared" si="30"/>
        <v/>
      </c>
    </row>
    <row r="487" spans="6:9" x14ac:dyDescent="0.25">
      <c r="F487" s="28" t="str">
        <f t="shared" si="31"/>
        <v/>
      </c>
      <c r="G487" s="28" t="str">
        <f t="shared" si="28"/>
        <v/>
      </c>
      <c r="H487" s="28" t="str">
        <f t="shared" si="29"/>
        <v/>
      </c>
      <c r="I487" s="28" t="str">
        <f t="shared" si="30"/>
        <v/>
      </c>
    </row>
    <row r="488" spans="6:9" x14ac:dyDescent="0.25">
      <c r="F488" s="28" t="str">
        <f t="shared" si="31"/>
        <v/>
      </c>
      <c r="G488" s="28" t="str">
        <f t="shared" si="28"/>
        <v/>
      </c>
      <c r="H488" s="28" t="str">
        <f t="shared" si="29"/>
        <v/>
      </c>
      <c r="I488" s="28" t="str">
        <f t="shared" si="30"/>
        <v/>
      </c>
    </row>
    <row r="489" spans="6:9" x14ac:dyDescent="0.25">
      <c r="F489" s="28" t="str">
        <f t="shared" si="31"/>
        <v/>
      </c>
      <c r="G489" s="28" t="str">
        <f t="shared" si="28"/>
        <v/>
      </c>
      <c r="H489" s="28" t="str">
        <f t="shared" si="29"/>
        <v/>
      </c>
      <c r="I489" s="28" t="str">
        <f t="shared" si="30"/>
        <v/>
      </c>
    </row>
    <row r="490" spans="6:9" x14ac:dyDescent="0.25">
      <c r="F490" s="28" t="str">
        <f t="shared" si="31"/>
        <v/>
      </c>
      <c r="G490" s="28" t="str">
        <f t="shared" si="28"/>
        <v/>
      </c>
      <c r="H490" s="28" t="str">
        <f t="shared" si="29"/>
        <v/>
      </c>
      <c r="I490" s="28" t="str">
        <f t="shared" si="30"/>
        <v/>
      </c>
    </row>
    <row r="491" spans="6:9" x14ac:dyDescent="0.25">
      <c r="F491" s="28" t="str">
        <f t="shared" si="31"/>
        <v/>
      </c>
      <c r="G491" s="28" t="str">
        <f t="shared" si="28"/>
        <v/>
      </c>
      <c r="H491" s="28" t="str">
        <f t="shared" si="29"/>
        <v/>
      </c>
      <c r="I491" s="28" t="str">
        <f t="shared" si="30"/>
        <v/>
      </c>
    </row>
    <row r="492" spans="6:9" x14ac:dyDescent="0.25">
      <c r="F492" s="28" t="str">
        <f t="shared" si="31"/>
        <v/>
      </c>
      <c r="G492" s="28" t="str">
        <f t="shared" si="28"/>
        <v/>
      </c>
      <c r="H492" s="28" t="str">
        <f t="shared" si="29"/>
        <v/>
      </c>
      <c r="I492" s="28" t="str">
        <f t="shared" si="30"/>
        <v/>
      </c>
    </row>
    <row r="493" spans="6:9" x14ac:dyDescent="0.25">
      <c r="F493" s="28" t="str">
        <f t="shared" si="31"/>
        <v/>
      </c>
      <c r="G493" s="28" t="str">
        <f t="shared" ref="G493:G556" si="32">IF(AND(ISBLANK($C493),$A493="X",NOT(ISBLANK($B493))),$B493,"")</f>
        <v/>
      </c>
      <c r="H493" s="28" t="str">
        <f t="shared" ref="H493:H556" si="33">IF(AND($C493="D",ISBLANK($A493),NOT(ISBLANK($B493))),$B493,"")</f>
        <v/>
      </c>
      <c r="I493" s="28" t="str">
        <f t="shared" ref="I493:I556" si="34">IF(AND($C493="D",$A493="X",NOT(ISBLANK($B493))),$B493,"")</f>
        <v/>
      </c>
    </row>
    <row r="494" spans="6:9" x14ac:dyDescent="0.25">
      <c r="F494" s="28" t="str">
        <f t="shared" ref="F494:F557" si="35">IF(AND(ISBLANK($C494),ISBLANK($A494),NOT(ISBLANK($B494))),$B494,"")</f>
        <v/>
      </c>
      <c r="G494" s="28" t="str">
        <f t="shared" si="32"/>
        <v/>
      </c>
      <c r="H494" s="28" t="str">
        <f t="shared" si="33"/>
        <v/>
      </c>
      <c r="I494" s="28" t="str">
        <f t="shared" si="34"/>
        <v/>
      </c>
    </row>
    <row r="495" spans="6:9" x14ac:dyDescent="0.25">
      <c r="F495" s="28" t="str">
        <f t="shared" si="35"/>
        <v/>
      </c>
      <c r="G495" s="28" t="str">
        <f t="shared" si="32"/>
        <v/>
      </c>
      <c r="H495" s="28" t="str">
        <f t="shared" si="33"/>
        <v/>
      </c>
      <c r="I495" s="28" t="str">
        <f t="shared" si="34"/>
        <v/>
      </c>
    </row>
    <row r="496" spans="6:9" x14ac:dyDescent="0.25">
      <c r="F496" s="28" t="str">
        <f t="shared" si="35"/>
        <v/>
      </c>
      <c r="G496" s="28" t="str">
        <f t="shared" si="32"/>
        <v/>
      </c>
      <c r="H496" s="28" t="str">
        <f t="shared" si="33"/>
        <v/>
      </c>
      <c r="I496" s="28" t="str">
        <f t="shared" si="34"/>
        <v/>
      </c>
    </row>
    <row r="497" spans="6:9" x14ac:dyDescent="0.25">
      <c r="F497" s="28" t="str">
        <f t="shared" si="35"/>
        <v/>
      </c>
      <c r="G497" s="28" t="str">
        <f t="shared" si="32"/>
        <v/>
      </c>
      <c r="H497" s="28" t="str">
        <f t="shared" si="33"/>
        <v/>
      </c>
      <c r="I497" s="28" t="str">
        <f t="shared" si="34"/>
        <v/>
      </c>
    </row>
    <row r="498" spans="6:9" x14ac:dyDescent="0.25">
      <c r="F498" s="28" t="str">
        <f t="shared" si="35"/>
        <v/>
      </c>
      <c r="G498" s="28" t="str">
        <f t="shared" si="32"/>
        <v/>
      </c>
      <c r="H498" s="28" t="str">
        <f t="shared" si="33"/>
        <v/>
      </c>
      <c r="I498" s="28" t="str">
        <f t="shared" si="34"/>
        <v/>
      </c>
    </row>
    <row r="499" spans="6:9" x14ac:dyDescent="0.25">
      <c r="F499" s="28" t="str">
        <f t="shared" si="35"/>
        <v/>
      </c>
      <c r="G499" s="28" t="str">
        <f t="shared" si="32"/>
        <v/>
      </c>
      <c r="H499" s="28" t="str">
        <f t="shared" si="33"/>
        <v/>
      </c>
      <c r="I499" s="28" t="str">
        <f t="shared" si="34"/>
        <v/>
      </c>
    </row>
    <row r="500" spans="6:9" x14ac:dyDescent="0.25">
      <c r="F500" s="28" t="str">
        <f t="shared" si="35"/>
        <v/>
      </c>
      <c r="G500" s="28" t="str">
        <f t="shared" si="32"/>
        <v/>
      </c>
      <c r="H500" s="28" t="str">
        <f t="shared" si="33"/>
        <v/>
      </c>
      <c r="I500" s="28" t="str">
        <f t="shared" si="34"/>
        <v/>
      </c>
    </row>
    <row r="501" spans="6:9" x14ac:dyDescent="0.25">
      <c r="F501" s="28" t="str">
        <f t="shared" si="35"/>
        <v/>
      </c>
      <c r="G501" s="28" t="str">
        <f t="shared" si="32"/>
        <v/>
      </c>
      <c r="H501" s="28" t="str">
        <f t="shared" si="33"/>
        <v/>
      </c>
      <c r="I501" s="28" t="str">
        <f t="shared" si="34"/>
        <v/>
      </c>
    </row>
    <row r="502" spans="6:9" x14ac:dyDescent="0.25">
      <c r="F502" s="28" t="str">
        <f t="shared" si="35"/>
        <v/>
      </c>
      <c r="G502" s="28" t="str">
        <f t="shared" si="32"/>
        <v/>
      </c>
      <c r="H502" s="28" t="str">
        <f t="shared" si="33"/>
        <v/>
      </c>
      <c r="I502" s="28" t="str">
        <f t="shared" si="34"/>
        <v/>
      </c>
    </row>
    <row r="503" spans="6:9" x14ac:dyDescent="0.25">
      <c r="F503" s="28" t="str">
        <f t="shared" si="35"/>
        <v/>
      </c>
      <c r="G503" s="28" t="str">
        <f t="shared" si="32"/>
        <v/>
      </c>
      <c r="H503" s="28" t="str">
        <f t="shared" si="33"/>
        <v/>
      </c>
      <c r="I503" s="28" t="str">
        <f t="shared" si="34"/>
        <v/>
      </c>
    </row>
    <row r="504" spans="6:9" x14ac:dyDescent="0.25">
      <c r="F504" s="28" t="str">
        <f t="shared" si="35"/>
        <v/>
      </c>
      <c r="G504" s="28" t="str">
        <f t="shared" si="32"/>
        <v/>
      </c>
      <c r="H504" s="28" t="str">
        <f t="shared" si="33"/>
        <v/>
      </c>
      <c r="I504" s="28" t="str">
        <f t="shared" si="34"/>
        <v/>
      </c>
    </row>
    <row r="505" spans="6:9" x14ac:dyDescent="0.25">
      <c r="F505" s="28" t="str">
        <f t="shared" si="35"/>
        <v/>
      </c>
      <c r="G505" s="28" t="str">
        <f t="shared" si="32"/>
        <v/>
      </c>
      <c r="H505" s="28" t="str">
        <f t="shared" si="33"/>
        <v/>
      </c>
      <c r="I505" s="28" t="str">
        <f t="shared" si="34"/>
        <v/>
      </c>
    </row>
    <row r="506" spans="6:9" x14ac:dyDescent="0.25">
      <c r="F506" s="28" t="str">
        <f t="shared" si="35"/>
        <v/>
      </c>
      <c r="G506" s="28" t="str">
        <f t="shared" si="32"/>
        <v/>
      </c>
      <c r="H506" s="28" t="str">
        <f t="shared" si="33"/>
        <v/>
      </c>
      <c r="I506" s="28" t="str">
        <f t="shared" si="34"/>
        <v/>
      </c>
    </row>
    <row r="507" spans="6:9" x14ac:dyDescent="0.25">
      <c r="F507" s="28" t="str">
        <f t="shared" si="35"/>
        <v/>
      </c>
      <c r="G507" s="28" t="str">
        <f t="shared" si="32"/>
        <v/>
      </c>
      <c r="H507" s="28" t="str">
        <f t="shared" si="33"/>
        <v/>
      </c>
      <c r="I507" s="28" t="str">
        <f t="shared" si="34"/>
        <v/>
      </c>
    </row>
    <row r="508" spans="6:9" x14ac:dyDescent="0.25">
      <c r="F508" s="28" t="str">
        <f t="shared" si="35"/>
        <v/>
      </c>
      <c r="G508" s="28" t="str">
        <f t="shared" si="32"/>
        <v/>
      </c>
      <c r="H508" s="28" t="str">
        <f t="shared" si="33"/>
        <v/>
      </c>
      <c r="I508" s="28" t="str">
        <f t="shared" si="34"/>
        <v/>
      </c>
    </row>
    <row r="509" spans="6:9" x14ac:dyDescent="0.25">
      <c r="F509" s="28" t="str">
        <f t="shared" si="35"/>
        <v/>
      </c>
      <c r="G509" s="28" t="str">
        <f t="shared" si="32"/>
        <v/>
      </c>
      <c r="H509" s="28" t="str">
        <f t="shared" si="33"/>
        <v/>
      </c>
      <c r="I509" s="28" t="str">
        <f t="shared" si="34"/>
        <v/>
      </c>
    </row>
    <row r="510" spans="6:9" x14ac:dyDescent="0.25">
      <c r="F510" s="28" t="str">
        <f t="shared" si="35"/>
        <v/>
      </c>
      <c r="G510" s="28" t="str">
        <f t="shared" si="32"/>
        <v/>
      </c>
      <c r="H510" s="28" t="str">
        <f t="shared" si="33"/>
        <v/>
      </c>
      <c r="I510" s="28" t="str">
        <f t="shared" si="34"/>
        <v/>
      </c>
    </row>
    <row r="511" spans="6:9" x14ac:dyDescent="0.25">
      <c r="F511" s="28" t="str">
        <f t="shared" si="35"/>
        <v/>
      </c>
      <c r="G511" s="28" t="str">
        <f t="shared" si="32"/>
        <v/>
      </c>
      <c r="H511" s="28" t="str">
        <f t="shared" si="33"/>
        <v/>
      </c>
      <c r="I511" s="28" t="str">
        <f t="shared" si="34"/>
        <v/>
      </c>
    </row>
    <row r="512" spans="6:9" x14ac:dyDescent="0.25">
      <c r="F512" s="28" t="str">
        <f t="shared" si="35"/>
        <v/>
      </c>
      <c r="G512" s="28" t="str">
        <f t="shared" si="32"/>
        <v/>
      </c>
      <c r="H512" s="28" t="str">
        <f t="shared" si="33"/>
        <v/>
      </c>
      <c r="I512" s="28" t="str">
        <f t="shared" si="34"/>
        <v/>
      </c>
    </row>
    <row r="513" spans="6:9" x14ac:dyDescent="0.25">
      <c r="F513" s="28" t="str">
        <f t="shared" si="35"/>
        <v/>
      </c>
      <c r="G513" s="28" t="str">
        <f t="shared" si="32"/>
        <v/>
      </c>
      <c r="H513" s="28" t="str">
        <f t="shared" si="33"/>
        <v/>
      </c>
      <c r="I513" s="28" t="str">
        <f t="shared" si="34"/>
        <v/>
      </c>
    </row>
    <row r="514" spans="6:9" x14ac:dyDescent="0.25">
      <c r="F514" s="28" t="str">
        <f t="shared" si="35"/>
        <v/>
      </c>
      <c r="G514" s="28" t="str">
        <f t="shared" si="32"/>
        <v/>
      </c>
      <c r="H514" s="28" t="str">
        <f t="shared" si="33"/>
        <v/>
      </c>
      <c r="I514" s="28" t="str">
        <f t="shared" si="34"/>
        <v/>
      </c>
    </row>
    <row r="515" spans="6:9" x14ac:dyDescent="0.25">
      <c r="F515" s="28" t="str">
        <f t="shared" si="35"/>
        <v/>
      </c>
      <c r="G515" s="28" t="str">
        <f t="shared" si="32"/>
        <v/>
      </c>
      <c r="H515" s="28" t="str">
        <f t="shared" si="33"/>
        <v/>
      </c>
      <c r="I515" s="28" t="str">
        <f t="shared" si="34"/>
        <v/>
      </c>
    </row>
    <row r="516" spans="6:9" x14ac:dyDescent="0.25">
      <c r="F516" s="28" t="str">
        <f t="shared" si="35"/>
        <v/>
      </c>
      <c r="G516" s="28" t="str">
        <f t="shared" si="32"/>
        <v/>
      </c>
      <c r="H516" s="28" t="str">
        <f t="shared" si="33"/>
        <v/>
      </c>
      <c r="I516" s="28" t="str">
        <f t="shared" si="34"/>
        <v/>
      </c>
    </row>
    <row r="517" spans="6:9" x14ac:dyDescent="0.25">
      <c r="F517" s="28" t="str">
        <f t="shared" si="35"/>
        <v/>
      </c>
      <c r="G517" s="28" t="str">
        <f t="shared" si="32"/>
        <v/>
      </c>
      <c r="H517" s="28" t="str">
        <f t="shared" si="33"/>
        <v/>
      </c>
      <c r="I517" s="28" t="str">
        <f t="shared" si="34"/>
        <v/>
      </c>
    </row>
    <row r="518" spans="6:9" x14ac:dyDescent="0.25">
      <c r="F518" s="28" t="str">
        <f t="shared" si="35"/>
        <v/>
      </c>
      <c r="G518" s="28" t="str">
        <f t="shared" si="32"/>
        <v/>
      </c>
      <c r="H518" s="28" t="str">
        <f t="shared" si="33"/>
        <v/>
      </c>
      <c r="I518" s="28" t="str">
        <f t="shared" si="34"/>
        <v/>
      </c>
    </row>
    <row r="519" spans="6:9" x14ac:dyDescent="0.25">
      <c r="F519" s="28" t="str">
        <f t="shared" si="35"/>
        <v/>
      </c>
      <c r="G519" s="28" t="str">
        <f t="shared" si="32"/>
        <v/>
      </c>
      <c r="H519" s="28" t="str">
        <f t="shared" si="33"/>
        <v/>
      </c>
      <c r="I519" s="28" t="str">
        <f t="shared" si="34"/>
        <v/>
      </c>
    </row>
    <row r="520" spans="6:9" x14ac:dyDescent="0.25">
      <c r="F520" s="28" t="str">
        <f t="shared" si="35"/>
        <v/>
      </c>
      <c r="G520" s="28" t="str">
        <f t="shared" si="32"/>
        <v/>
      </c>
      <c r="H520" s="28" t="str">
        <f t="shared" si="33"/>
        <v/>
      </c>
      <c r="I520" s="28" t="str">
        <f t="shared" si="34"/>
        <v/>
      </c>
    </row>
    <row r="521" spans="6:9" x14ac:dyDescent="0.25">
      <c r="F521" s="28" t="str">
        <f t="shared" si="35"/>
        <v/>
      </c>
      <c r="G521" s="28" t="str">
        <f t="shared" si="32"/>
        <v/>
      </c>
      <c r="H521" s="28" t="str">
        <f t="shared" si="33"/>
        <v/>
      </c>
      <c r="I521" s="28" t="str">
        <f t="shared" si="34"/>
        <v/>
      </c>
    </row>
    <row r="522" spans="6:9" x14ac:dyDescent="0.25">
      <c r="F522" s="28" t="str">
        <f t="shared" si="35"/>
        <v/>
      </c>
      <c r="G522" s="28" t="str">
        <f t="shared" si="32"/>
        <v/>
      </c>
      <c r="H522" s="28" t="str">
        <f t="shared" si="33"/>
        <v/>
      </c>
      <c r="I522" s="28" t="str">
        <f t="shared" si="34"/>
        <v/>
      </c>
    </row>
    <row r="523" spans="6:9" x14ac:dyDescent="0.25">
      <c r="F523" s="28" t="str">
        <f t="shared" si="35"/>
        <v/>
      </c>
      <c r="G523" s="28" t="str">
        <f t="shared" si="32"/>
        <v/>
      </c>
      <c r="H523" s="28" t="str">
        <f t="shared" si="33"/>
        <v/>
      </c>
      <c r="I523" s="28" t="str">
        <f t="shared" si="34"/>
        <v/>
      </c>
    </row>
    <row r="524" spans="6:9" x14ac:dyDescent="0.25">
      <c r="F524" s="28" t="str">
        <f t="shared" si="35"/>
        <v/>
      </c>
      <c r="G524" s="28" t="str">
        <f t="shared" si="32"/>
        <v/>
      </c>
      <c r="H524" s="28" t="str">
        <f t="shared" si="33"/>
        <v/>
      </c>
      <c r="I524" s="28" t="str">
        <f t="shared" si="34"/>
        <v/>
      </c>
    </row>
    <row r="525" spans="6:9" x14ac:dyDescent="0.25">
      <c r="F525" s="28" t="str">
        <f t="shared" si="35"/>
        <v/>
      </c>
      <c r="G525" s="28" t="str">
        <f t="shared" si="32"/>
        <v/>
      </c>
      <c r="H525" s="28" t="str">
        <f t="shared" si="33"/>
        <v/>
      </c>
      <c r="I525" s="28" t="str">
        <f t="shared" si="34"/>
        <v/>
      </c>
    </row>
    <row r="526" spans="6:9" x14ac:dyDescent="0.25">
      <c r="F526" s="28" t="str">
        <f t="shared" si="35"/>
        <v/>
      </c>
      <c r="G526" s="28" t="str">
        <f t="shared" si="32"/>
        <v/>
      </c>
      <c r="H526" s="28" t="str">
        <f t="shared" si="33"/>
        <v/>
      </c>
      <c r="I526" s="28" t="str">
        <f t="shared" si="34"/>
        <v/>
      </c>
    </row>
    <row r="527" spans="6:9" x14ac:dyDescent="0.25">
      <c r="F527" s="28" t="str">
        <f t="shared" si="35"/>
        <v/>
      </c>
      <c r="G527" s="28" t="str">
        <f t="shared" si="32"/>
        <v/>
      </c>
      <c r="H527" s="28" t="str">
        <f t="shared" si="33"/>
        <v/>
      </c>
      <c r="I527" s="28" t="str">
        <f t="shared" si="34"/>
        <v/>
      </c>
    </row>
    <row r="528" spans="6:9" x14ac:dyDescent="0.25">
      <c r="F528" s="28" t="str">
        <f t="shared" si="35"/>
        <v/>
      </c>
      <c r="G528" s="28" t="str">
        <f t="shared" si="32"/>
        <v/>
      </c>
      <c r="H528" s="28" t="str">
        <f t="shared" si="33"/>
        <v/>
      </c>
      <c r="I528" s="28" t="str">
        <f t="shared" si="34"/>
        <v/>
      </c>
    </row>
    <row r="529" spans="6:9" x14ac:dyDescent="0.25">
      <c r="F529" s="28" t="str">
        <f t="shared" si="35"/>
        <v/>
      </c>
      <c r="G529" s="28" t="str">
        <f t="shared" si="32"/>
        <v/>
      </c>
      <c r="H529" s="28" t="str">
        <f t="shared" si="33"/>
        <v/>
      </c>
      <c r="I529" s="28" t="str">
        <f t="shared" si="34"/>
        <v/>
      </c>
    </row>
    <row r="530" spans="6:9" x14ac:dyDescent="0.25">
      <c r="F530" s="28" t="str">
        <f t="shared" si="35"/>
        <v/>
      </c>
      <c r="G530" s="28" t="str">
        <f t="shared" si="32"/>
        <v/>
      </c>
      <c r="H530" s="28" t="str">
        <f t="shared" si="33"/>
        <v/>
      </c>
      <c r="I530" s="28" t="str">
        <f t="shared" si="34"/>
        <v/>
      </c>
    </row>
    <row r="531" spans="6:9" x14ac:dyDescent="0.25">
      <c r="F531" s="28" t="str">
        <f t="shared" si="35"/>
        <v/>
      </c>
      <c r="G531" s="28" t="str">
        <f t="shared" si="32"/>
        <v/>
      </c>
      <c r="H531" s="28" t="str">
        <f t="shared" si="33"/>
        <v/>
      </c>
      <c r="I531" s="28" t="str">
        <f t="shared" si="34"/>
        <v/>
      </c>
    </row>
    <row r="532" spans="6:9" x14ac:dyDescent="0.25">
      <c r="F532" s="28" t="str">
        <f t="shared" si="35"/>
        <v/>
      </c>
      <c r="G532" s="28" t="str">
        <f t="shared" si="32"/>
        <v/>
      </c>
      <c r="H532" s="28" t="str">
        <f t="shared" si="33"/>
        <v/>
      </c>
      <c r="I532" s="28" t="str">
        <f t="shared" si="34"/>
        <v/>
      </c>
    </row>
    <row r="533" spans="6:9" x14ac:dyDescent="0.25">
      <c r="F533" s="28" t="str">
        <f t="shared" si="35"/>
        <v/>
      </c>
      <c r="G533" s="28" t="str">
        <f t="shared" si="32"/>
        <v/>
      </c>
      <c r="H533" s="28" t="str">
        <f t="shared" si="33"/>
        <v/>
      </c>
      <c r="I533" s="28" t="str">
        <f t="shared" si="34"/>
        <v/>
      </c>
    </row>
    <row r="534" spans="6:9" x14ac:dyDescent="0.25">
      <c r="F534" s="28" t="str">
        <f t="shared" si="35"/>
        <v/>
      </c>
      <c r="G534" s="28" t="str">
        <f t="shared" si="32"/>
        <v/>
      </c>
      <c r="H534" s="28" t="str">
        <f t="shared" si="33"/>
        <v/>
      </c>
      <c r="I534" s="28" t="str">
        <f t="shared" si="34"/>
        <v/>
      </c>
    </row>
    <row r="535" spans="6:9" x14ac:dyDescent="0.25">
      <c r="F535" s="28" t="str">
        <f t="shared" si="35"/>
        <v/>
      </c>
      <c r="G535" s="28" t="str">
        <f t="shared" si="32"/>
        <v/>
      </c>
      <c r="H535" s="28" t="str">
        <f t="shared" si="33"/>
        <v/>
      </c>
      <c r="I535" s="28" t="str">
        <f t="shared" si="34"/>
        <v/>
      </c>
    </row>
    <row r="536" spans="6:9" x14ac:dyDescent="0.25">
      <c r="F536" s="28" t="str">
        <f t="shared" si="35"/>
        <v/>
      </c>
      <c r="G536" s="28" t="str">
        <f t="shared" si="32"/>
        <v/>
      </c>
      <c r="H536" s="28" t="str">
        <f t="shared" si="33"/>
        <v/>
      </c>
      <c r="I536" s="28" t="str">
        <f t="shared" si="34"/>
        <v/>
      </c>
    </row>
    <row r="537" spans="6:9" x14ac:dyDescent="0.25">
      <c r="F537" s="28" t="str">
        <f t="shared" si="35"/>
        <v/>
      </c>
      <c r="G537" s="28" t="str">
        <f t="shared" si="32"/>
        <v/>
      </c>
      <c r="H537" s="28" t="str">
        <f t="shared" si="33"/>
        <v/>
      </c>
      <c r="I537" s="28" t="str">
        <f t="shared" si="34"/>
        <v/>
      </c>
    </row>
    <row r="538" spans="6:9" x14ac:dyDescent="0.25">
      <c r="F538" s="28" t="str">
        <f t="shared" si="35"/>
        <v/>
      </c>
      <c r="G538" s="28" t="str">
        <f t="shared" si="32"/>
        <v/>
      </c>
      <c r="H538" s="28" t="str">
        <f t="shared" si="33"/>
        <v/>
      </c>
      <c r="I538" s="28" t="str">
        <f t="shared" si="34"/>
        <v/>
      </c>
    </row>
    <row r="539" spans="6:9" x14ac:dyDescent="0.25">
      <c r="F539" s="28" t="str">
        <f t="shared" si="35"/>
        <v/>
      </c>
      <c r="G539" s="28" t="str">
        <f t="shared" si="32"/>
        <v/>
      </c>
      <c r="H539" s="28" t="str">
        <f t="shared" si="33"/>
        <v/>
      </c>
      <c r="I539" s="28" t="str">
        <f t="shared" si="34"/>
        <v/>
      </c>
    </row>
    <row r="540" spans="6:9" x14ac:dyDescent="0.25">
      <c r="F540" s="28" t="str">
        <f t="shared" si="35"/>
        <v/>
      </c>
      <c r="G540" s="28" t="str">
        <f t="shared" si="32"/>
        <v/>
      </c>
      <c r="H540" s="28" t="str">
        <f t="shared" si="33"/>
        <v/>
      </c>
      <c r="I540" s="28" t="str">
        <f t="shared" si="34"/>
        <v/>
      </c>
    </row>
    <row r="541" spans="6:9" x14ac:dyDescent="0.25">
      <c r="F541" s="28" t="str">
        <f t="shared" si="35"/>
        <v/>
      </c>
      <c r="G541" s="28" t="str">
        <f t="shared" si="32"/>
        <v/>
      </c>
      <c r="H541" s="28" t="str">
        <f t="shared" si="33"/>
        <v/>
      </c>
      <c r="I541" s="28" t="str">
        <f t="shared" si="34"/>
        <v/>
      </c>
    </row>
    <row r="542" spans="6:9" x14ac:dyDescent="0.25">
      <c r="F542" s="28" t="str">
        <f t="shared" si="35"/>
        <v/>
      </c>
      <c r="G542" s="28" t="str">
        <f t="shared" si="32"/>
        <v/>
      </c>
      <c r="H542" s="28" t="str">
        <f t="shared" si="33"/>
        <v/>
      </c>
      <c r="I542" s="28" t="str">
        <f t="shared" si="34"/>
        <v/>
      </c>
    </row>
    <row r="543" spans="6:9" x14ac:dyDescent="0.25">
      <c r="F543" s="28" t="str">
        <f t="shared" si="35"/>
        <v/>
      </c>
      <c r="G543" s="28" t="str">
        <f t="shared" si="32"/>
        <v/>
      </c>
      <c r="H543" s="28" t="str">
        <f t="shared" si="33"/>
        <v/>
      </c>
      <c r="I543" s="28" t="str">
        <f t="shared" si="34"/>
        <v/>
      </c>
    </row>
    <row r="544" spans="6:9" x14ac:dyDescent="0.25">
      <c r="F544" s="28" t="str">
        <f t="shared" si="35"/>
        <v/>
      </c>
      <c r="G544" s="28" t="str">
        <f t="shared" si="32"/>
        <v/>
      </c>
      <c r="H544" s="28" t="str">
        <f t="shared" si="33"/>
        <v/>
      </c>
      <c r="I544" s="28" t="str">
        <f t="shared" si="34"/>
        <v/>
      </c>
    </row>
    <row r="545" spans="6:9" x14ac:dyDescent="0.25">
      <c r="F545" s="28" t="str">
        <f t="shared" si="35"/>
        <v/>
      </c>
      <c r="G545" s="28" t="str">
        <f t="shared" si="32"/>
        <v/>
      </c>
      <c r="H545" s="28" t="str">
        <f t="shared" si="33"/>
        <v/>
      </c>
      <c r="I545" s="28" t="str">
        <f t="shared" si="34"/>
        <v/>
      </c>
    </row>
    <row r="546" spans="6:9" x14ac:dyDescent="0.25">
      <c r="F546" s="28" t="str">
        <f t="shared" si="35"/>
        <v/>
      </c>
      <c r="G546" s="28" t="str">
        <f t="shared" si="32"/>
        <v/>
      </c>
      <c r="H546" s="28" t="str">
        <f t="shared" si="33"/>
        <v/>
      </c>
      <c r="I546" s="28" t="str">
        <f t="shared" si="34"/>
        <v/>
      </c>
    </row>
    <row r="547" spans="6:9" x14ac:dyDescent="0.25">
      <c r="F547" s="28" t="str">
        <f t="shared" si="35"/>
        <v/>
      </c>
      <c r="G547" s="28" t="str">
        <f t="shared" si="32"/>
        <v/>
      </c>
      <c r="H547" s="28" t="str">
        <f t="shared" si="33"/>
        <v/>
      </c>
      <c r="I547" s="28" t="str">
        <f t="shared" si="34"/>
        <v/>
      </c>
    </row>
    <row r="548" spans="6:9" x14ac:dyDescent="0.25">
      <c r="F548" s="28" t="str">
        <f t="shared" si="35"/>
        <v/>
      </c>
      <c r="G548" s="28" t="str">
        <f t="shared" si="32"/>
        <v/>
      </c>
      <c r="H548" s="28" t="str">
        <f t="shared" si="33"/>
        <v/>
      </c>
      <c r="I548" s="28" t="str">
        <f t="shared" si="34"/>
        <v/>
      </c>
    </row>
    <row r="549" spans="6:9" x14ac:dyDescent="0.25">
      <c r="F549" s="28" t="str">
        <f t="shared" si="35"/>
        <v/>
      </c>
      <c r="G549" s="28" t="str">
        <f t="shared" si="32"/>
        <v/>
      </c>
      <c r="H549" s="28" t="str">
        <f t="shared" si="33"/>
        <v/>
      </c>
      <c r="I549" s="28" t="str">
        <f t="shared" si="34"/>
        <v/>
      </c>
    </row>
    <row r="550" spans="6:9" x14ac:dyDescent="0.25">
      <c r="F550" s="28" t="str">
        <f t="shared" si="35"/>
        <v/>
      </c>
      <c r="G550" s="28" t="str">
        <f t="shared" si="32"/>
        <v/>
      </c>
      <c r="H550" s="28" t="str">
        <f t="shared" si="33"/>
        <v/>
      </c>
      <c r="I550" s="28" t="str">
        <f t="shared" si="34"/>
        <v/>
      </c>
    </row>
    <row r="551" spans="6:9" x14ac:dyDescent="0.25">
      <c r="F551" s="28" t="str">
        <f t="shared" si="35"/>
        <v/>
      </c>
      <c r="G551" s="28" t="str">
        <f t="shared" si="32"/>
        <v/>
      </c>
      <c r="H551" s="28" t="str">
        <f t="shared" si="33"/>
        <v/>
      </c>
      <c r="I551" s="28" t="str">
        <f t="shared" si="34"/>
        <v/>
      </c>
    </row>
    <row r="552" spans="6:9" x14ac:dyDescent="0.25">
      <c r="F552" s="28" t="str">
        <f t="shared" si="35"/>
        <v/>
      </c>
      <c r="G552" s="28" t="str">
        <f t="shared" si="32"/>
        <v/>
      </c>
      <c r="H552" s="28" t="str">
        <f t="shared" si="33"/>
        <v/>
      </c>
      <c r="I552" s="28" t="str">
        <f t="shared" si="34"/>
        <v/>
      </c>
    </row>
    <row r="553" spans="6:9" x14ac:dyDescent="0.25">
      <c r="F553" s="28" t="str">
        <f t="shared" si="35"/>
        <v/>
      </c>
      <c r="G553" s="28" t="str">
        <f t="shared" si="32"/>
        <v/>
      </c>
      <c r="H553" s="28" t="str">
        <f t="shared" si="33"/>
        <v/>
      </c>
      <c r="I553" s="28" t="str">
        <f t="shared" si="34"/>
        <v/>
      </c>
    </row>
    <row r="554" spans="6:9" x14ac:dyDescent="0.25">
      <c r="F554" s="28" t="str">
        <f t="shared" si="35"/>
        <v/>
      </c>
      <c r="G554" s="28" t="str">
        <f t="shared" si="32"/>
        <v/>
      </c>
      <c r="H554" s="28" t="str">
        <f t="shared" si="33"/>
        <v/>
      </c>
      <c r="I554" s="28" t="str">
        <f t="shared" si="34"/>
        <v/>
      </c>
    </row>
    <row r="555" spans="6:9" x14ac:dyDescent="0.25">
      <c r="F555" s="28" t="str">
        <f t="shared" si="35"/>
        <v/>
      </c>
      <c r="G555" s="28" t="str">
        <f t="shared" si="32"/>
        <v/>
      </c>
      <c r="H555" s="28" t="str">
        <f t="shared" si="33"/>
        <v/>
      </c>
      <c r="I555" s="28" t="str">
        <f t="shared" si="34"/>
        <v/>
      </c>
    </row>
    <row r="556" spans="6:9" x14ac:dyDescent="0.25">
      <c r="F556" s="28" t="str">
        <f t="shared" si="35"/>
        <v/>
      </c>
      <c r="G556" s="28" t="str">
        <f t="shared" si="32"/>
        <v/>
      </c>
      <c r="H556" s="28" t="str">
        <f t="shared" si="33"/>
        <v/>
      </c>
      <c r="I556" s="28" t="str">
        <f t="shared" si="34"/>
        <v/>
      </c>
    </row>
    <row r="557" spans="6:9" x14ac:dyDescent="0.25">
      <c r="F557" s="28" t="str">
        <f t="shared" si="35"/>
        <v/>
      </c>
      <c r="G557" s="28" t="str">
        <f t="shared" ref="G557" si="36">IF(AND(ISBLANK($C557),$A557="X",NOT(ISBLANK($B557))),$B557,"")</f>
        <v/>
      </c>
      <c r="H557" s="28" t="str">
        <f t="shared" ref="H557" si="37">IF(AND($C557="D",ISBLANK($A557),NOT(ISBLANK($B557))),$B557,"")</f>
        <v/>
      </c>
      <c r="I557" s="28" t="str">
        <f t="shared" ref="I557" si="38">IF(AND($C557="D",$A557="X",NOT(ISBLANK($B557))),$B557,"")</f>
        <v/>
      </c>
    </row>
  </sheetData>
  <mergeCells count="6">
    <mergeCell ref="A3:G3"/>
    <mergeCell ref="E10:F10"/>
    <mergeCell ref="A2:G2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A1:E23"/>
  <sheetViews>
    <sheetView workbookViewId="0">
      <selection activeCell="C26" sqref="C26"/>
    </sheetView>
  </sheetViews>
  <sheetFormatPr defaultRowHeight="15" x14ac:dyDescent="0.25"/>
  <cols>
    <col min="1" max="4" width="14.7109375" customWidth="1"/>
  </cols>
  <sheetData>
    <row r="1" spans="1:5" ht="22.5" x14ac:dyDescent="0.3">
      <c r="A1" s="196" t="s">
        <v>46</v>
      </c>
      <c r="B1" s="196"/>
      <c r="C1" s="196"/>
      <c r="D1" s="196"/>
    </row>
    <row r="2" spans="1:5" ht="18" x14ac:dyDescent="0.25">
      <c r="A2" s="189" t="s">
        <v>121</v>
      </c>
      <c r="B2" s="189"/>
      <c r="C2" s="189"/>
      <c r="D2" s="189"/>
    </row>
    <row r="3" spans="1:5" ht="20.25" thickBot="1" x14ac:dyDescent="0.35">
      <c r="A3" s="186" t="s">
        <v>47</v>
      </c>
      <c r="B3" s="186"/>
      <c r="C3" s="186"/>
      <c r="D3" s="186"/>
    </row>
    <row r="4" spans="1:5" ht="15.75" thickTop="1" x14ac:dyDescent="0.25">
      <c r="A4" s="42" t="s">
        <v>48</v>
      </c>
      <c r="B4" s="36"/>
      <c r="C4" s="42"/>
      <c r="D4" s="43"/>
    </row>
    <row r="5" spans="1:5" x14ac:dyDescent="0.25">
      <c r="A5" s="45">
        <v>42461</v>
      </c>
      <c r="B5" t="s">
        <v>9</v>
      </c>
      <c r="C5" s="41">
        <v>373524756</v>
      </c>
      <c r="D5" s="28"/>
    </row>
    <row r="6" spans="1:5" x14ac:dyDescent="0.25">
      <c r="A6" s="45">
        <v>42461</v>
      </c>
      <c r="B6" t="s">
        <v>10</v>
      </c>
      <c r="C6" s="41">
        <v>7271136</v>
      </c>
      <c r="D6" s="28"/>
    </row>
    <row r="7" spans="1:5" x14ac:dyDescent="0.25">
      <c r="A7" s="45">
        <v>42461</v>
      </c>
      <c r="B7" t="s">
        <v>8</v>
      </c>
      <c r="C7" s="41">
        <v>64129620</v>
      </c>
    </row>
    <row r="8" spans="1:5" x14ac:dyDescent="0.25">
      <c r="C8" s="44" t="s">
        <v>49</v>
      </c>
      <c r="D8" s="28">
        <v>444925512</v>
      </c>
    </row>
    <row r="9" spans="1:5" x14ac:dyDescent="0.25">
      <c r="A9" s="42" t="s">
        <v>56</v>
      </c>
      <c r="B9" s="36"/>
      <c r="C9" s="38"/>
      <c r="D9" s="38"/>
    </row>
    <row r="10" spans="1:5" x14ac:dyDescent="0.25">
      <c r="B10" t="s">
        <v>29</v>
      </c>
      <c r="C10" s="28">
        <v>336550</v>
      </c>
      <c r="D10" s="28"/>
    </row>
    <row r="11" spans="1:5" x14ac:dyDescent="0.25">
      <c r="B11" t="s">
        <v>30</v>
      </c>
      <c r="C11" s="28">
        <v>54487</v>
      </c>
      <c r="D11" s="28"/>
      <c r="E11" s="28"/>
    </row>
    <row r="12" spans="1:5" x14ac:dyDescent="0.25">
      <c r="B12" t="s">
        <v>32</v>
      </c>
      <c r="C12" s="28">
        <v>500000</v>
      </c>
      <c r="D12" s="28"/>
    </row>
    <row r="13" spans="1:5" x14ac:dyDescent="0.25">
      <c r="C13" s="44" t="s">
        <v>49</v>
      </c>
      <c r="D13" s="46">
        <v>891037</v>
      </c>
    </row>
    <row r="14" spans="1:5" x14ac:dyDescent="0.25">
      <c r="A14" s="42" t="s">
        <v>50</v>
      </c>
      <c r="B14" s="36"/>
      <c r="C14" s="38"/>
      <c r="D14" s="38"/>
    </row>
    <row r="15" spans="1:5" x14ac:dyDescent="0.25">
      <c r="B15" t="s">
        <v>33</v>
      </c>
      <c r="C15" s="44"/>
      <c r="D15" s="48">
        <v>0</v>
      </c>
    </row>
    <row r="16" spans="1:5" x14ac:dyDescent="0.25">
      <c r="A16" s="42" t="s">
        <v>51</v>
      </c>
      <c r="B16" s="36"/>
      <c r="C16" s="38"/>
      <c r="D16" s="38"/>
    </row>
    <row r="17" spans="1:4" x14ac:dyDescent="0.25">
      <c r="A17" s="45">
        <v>42551</v>
      </c>
      <c r="B17" t="s">
        <v>9</v>
      </c>
      <c r="C17" s="41">
        <v>374165793</v>
      </c>
      <c r="D17" s="28"/>
    </row>
    <row r="18" spans="1:4" x14ac:dyDescent="0.25">
      <c r="A18" s="45">
        <v>42551</v>
      </c>
      <c r="B18" t="s">
        <v>10</v>
      </c>
      <c r="C18" s="41">
        <v>7521136</v>
      </c>
      <c r="D18" s="28"/>
    </row>
    <row r="19" spans="1:4" ht="15.75" thickBot="1" x14ac:dyDescent="0.3">
      <c r="A19" s="45">
        <v>42551</v>
      </c>
      <c r="B19" t="s">
        <v>8</v>
      </c>
      <c r="C19" s="41">
        <v>64129620</v>
      </c>
      <c r="D19" s="28"/>
    </row>
    <row r="20" spans="1:4" ht="15.75" thickTop="1" x14ac:dyDescent="0.25">
      <c r="A20" s="35"/>
      <c r="B20" s="37"/>
      <c r="C20" s="39" t="s">
        <v>52</v>
      </c>
      <c r="D20" s="40">
        <v>445816549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N23"/>
  <sheetViews>
    <sheetView workbookViewId="0">
      <selection activeCell="G19" sqref="G19"/>
    </sheetView>
  </sheetViews>
  <sheetFormatPr defaultRowHeight="15" x14ac:dyDescent="0.25"/>
  <cols>
    <col min="1" max="4" width="14.7109375" customWidth="1"/>
    <col min="6" max="6" width="4.28515625" customWidth="1"/>
    <col min="7" max="7" width="12.28515625" customWidth="1"/>
    <col min="10" max="10" width="11.7109375" customWidth="1"/>
    <col min="12" max="12" width="19.28515625" customWidth="1"/>
    <col min="13" max="13" width="8.140625" customWidth="1"/>
    <col min="14" max="14" width="6.7109375" customWidth="1"/>
  </cols>
  <sheetData>
    <row r="1" spans="1:14" ht="20.25" customHeight="1" thickBot="1" x14ac:dyDescent="0.35">
      <c r="A1" s="196" t="s">
        <v>46</v>
      </c>
      <c r="B1" s="196"/>
      <c r="C1" s="196"/>
      <c r="D1" s="196"/>
    </row>
    <row r="2" spans="1:14" ht="18.75" x14ac:dyDescent="0.3">
      <c r="A2" s="189" t="s">
        <v>109</v>
      </c>
      <c r="B2" s="189"/>
      <c r="C2" s="189"/>
      <c r="D2" s="189"/>
      <c r="F2" s="95"/>
      <c r="G2" s="115" t="s">
        <v>62</v>
      </c>
      <c r="H2" s="116"/>
      <c r="I2" s="96"/>
      <c r="J2" s="117"/>
      <c r="K2" s="118"/>
      <c r="L2" s="96"/>
      <c r="M2" s="96"/>
      <c r="N2" s="119"/>
    </row>
    <row r="3" spans="1:14" ht="20.25" thickBot="1" x14ac:dyDescent="0.35">
      <c r="A3" s="186" t="s">
        <v>47</v>
      </c>
      <c r="B3" s="186"/>
      <c r="C3" s="186"/>
      <c r="D3" s="186"/>
      <c r="F3" s="98"/>
      <c r="G3" s="99"/>
      <c r="H3" s="100"/>
      <c r="I3" s="101"/>
      <c r="J3" s="100" t="s">
        <v>109</v>
      </c>
      <c r="K3" s="103"/>
      <c r="L3" s="101"/>
      <c r="M3" s="101"/>
      <c r="N3" s="104"/>
    </row>
    <row r="4" spans="1:14" ht="19.5" thickTop="1" x14ac:dyDescent="0.3">
      <c r="A4" s="42" t="s">
        <v>48</v>
      </c>
      <c r="B4" s="36"/>
      <c r="C4" s="42"/>
      <c r="D4" s="43"/>
      <c r="F4" s="98"/>
      <c r="G4" s="99"/>
      <c r="H4" s="100"/>
      <c r="I4" s="105" t="s">
        <v>63</v>
      </c>
      <c r="J4" s="106">
        <v>10000000</v>
      </c>
      <c r="K4" s="103"/>
      <c r="L4" s="105" t="s">
        <v>112</v>
      </c>
      <c r="M4" s="106">
        <v>1365</v>
      </c>
      <c r="N4" s="104"/>
    </row>
    <row r="5" spans="1:14" ht="18.75" x14ac:dyDescent="0.3">
      <c r="A5" s="45">
        <v>42370</v>
      </c>
      <c r="B5" t="s">
        <v>9</v>
      </c>
      <c r="C5" s="41">
        <v>371458474</v>
      </c>
      <c r="D5" s="28"/>
      <c r="F5" s="98"/>
      <c r="G5" s="99"/>
      <c r="H5" s="100"/>
      <c r="I5" s="105" t="s">
        <v>64</v>
      </c>
      <c r="J5" s="106">
        <v>9998341.9770370331</v>
      </c>
      <c r="K5" s="103"/>
      <c r="L5" s="105" t="s">
        <v>91</v>
      </c>
      <c r="M5" s="106">
        <v>8</v>
      </c>
      <c r="N5" s="104"/>
    </row>
    <row r="6" spans="1:14" ht="18.75" x14ac:dyDescent="0.3">
      <c r="A6" s="45">
        <v>42370</v>
      </c>
      <c r="B6" t="s">
        <v>10</v>
      </c>
      <c r="C6" s="41">
        <v>7271136</v>
      </c>
      <c r="D6" s="28"/>
      <c r="F6" s="98"/>
      <c r="G6" s="99"/>
      <c r="H6" s="100"/>
      <c r="I6" s="105" t="s">
        <v>111</v>
      </c>
      <c r="J6" s="107">
        <v>1658.0229629669338</v>
      </c>
      <c r="K6" s="101"/>
      <c r="L6" s="101"/>
      <c r="M6" s="106"/>
      <c r="N6" s="104"/>
    </row>
    <row r="7" spans="1:14" ht="18.75" x14ac:dyDescent="0.3">
      <c r="A7" s="45">
        <v>42370</v>
      </c>
      <c r="B7" t="s">
        <v>8</v>
      </c>
      <c r="C7" s="41">
        <v>72365251</v>
      </c>
      <c r="F7" s="98"/>
      <c r="G7" s="99"/>
      <c r="H7" s="100"/>
      <c r="I7" s="105" t="s">
        <v>61</v>
      </c>
      <c r="J7" s="106">
        <v>393100</v>
      </c>
      <c r="K7" s="103"/>
      <c r="L7" s="105" t="s">
        <v>115</v>
      </c>
      <c r="M7" s="106">
        <v>7324.7926571699873</v>
      </c>
      <c r="N7" s="104"/>
    </row>
    <row r="8" spans="1:14" ht="18.75" x14ac:dyDescent="0.3">
      <c r="C8" s="44" t="s">
        <v>49</v>
      </c>
      <c r="D8" s="28">
        <v>451094861</v>
      </c>
      <c r="F8" s="98"/>
      <c r="G8" s="99"/>
      <c r="H8" s="100"/>
      <c r="I8" s="105" t="s">
        <v>60</v>
      </c>
      <c r="J8" s="106">
        <v>392750</v>
      </c>
      <c r="K8" s="103"/>
      <c r="L8" s="105" t="s">
        <v>93</v>
      </c>
      <c r="M8" s="106">
        <v>13964.164772398091</v>
      </c>
      <c r="N8" s="104"/>
    </row>
    <row r="9" spans="1:14" ht="18.75" x14ac:dyDescent="0.3">
      <c r="A9" s="42" t="s">
        <v>56</v>
      </c>
      <c r="B9" s="36"/>
      <c r="C9" s="38"/>
      <c r="D9" s="38"/>
      <c r="F9" s="98"/>
      <c r="G9" s="99"/>
      <c r="H9" s="100"/>
      <c r="I9" s="105" t="s">
        <v>116</v>
      </c>
      <c r="J9" s="108">
        <v>350</v>
      </c>
      <c r="K9" s="103"/>
      <c r="L9" s="105" t="s">
        <v>94</v>
      </c>
      <c r="M9" s="106">
        <v>597.79299847793004</v>
      </c>
      <c r="N9" s="109"/>
    </row>
    <row r="10" spans="1:14" ht="18.75" x14ac:dyDescent="0.3">
      <c r="B10" t="s">
        <v>29</v>
      </c>
      <c r="C10" s="28">
        <v>3483409</v>
      </c>
      <c r="D10" s="28"/>
      <c r="F10" s="98"/>
      <c r="G10" s="99"/>
      <c r="H10" s="100"/>
      <c r="I10" s="101"/>
      <c r="J10" s="102"/>
      <c r="K10" s="101"/>
      <c r="L10" s="101"/>
      <c r="M10" s="101"/>
      <c r="N10" s="109"/>
    </row>
    <row r="11" spans="1:14" ht="18.75" x14ac:dyDescent="0.3">
      <c r="B11" t="s">
        <v>30</v>
      </c>
      <c r="C11" s="28">
        <v>247242</v>
      </c>
      <c r="D11" s="28"/>
      <c r="F11" s="98"/>
      <c r="G11" s="110" t="s">
        <v>113</v>
      </c>
      <c r="H11" s="100"/>
      <c r="I11" s="101"/>
      <c r="J11" s="114" t="s">
        <v>114</v>
      </c>
      <c r="K11" s="103"/>
      <c r="L11" s="101"/>
      <c r="M11" s="101"/>
      <c r="N11" s="104"/>
    </row>
    <row r="12" spans="1:14" x14ac:dyDescent="0.25">
      <c r="B12" t="s">
        <v>32</v>
      </c>
      <c r="C12" s="28">
        <v>100000</v>
      </c>
      <c r="D12" s="28"/>
      <c r="F12" s="98"/>
      <c r="G12" s="101" t="s">
        <v>71</v>
      </c>
      <c r="H12" s="102">
        <v>501</v>
      </c>
      <c r="I12" s="101"/>
      <c r="J12" s="102">
        <v>0</v>
      </c>
      <c r="K12" s="103"/>
      <c r="L12" s="101"/>
      <c r="M12" s="101"/>
      <c r="N12" s="104"/>
    </row>
    <row r="13" spans="1:14" x14ac:dyDescent="0.25">
      <c r="C13" s="44" t="s">
        <v>49</v>
      </c>
      <c r="D13" s="46">
        <v>3830651</v>
      </c>
      <c r="F13" s="98"/>
      <c r="G13" s="101" t="s">
        <v>73</v>
      </c>
      <c r="H13" s="102">
        <v>304</v>
      </c>
      <c r="I13" s="101"/>
      <c r="J13" s="102">
        <v>0</v>
      </c>
      <c r="K13" s="103"/>
      <c r="L13" s="101"/>
      <c r="M13" s="101"/>
      <c r="N13" s="104"/>
    </row>
    <row r="14" spans="1:14" x14ac:dyDescent="0.25">
      <c r="A14" s="42" t="s">
        <v>50</v>
      </c>
      <c r="B14" s="36"/>
      <c r="C14" s="38"/>
      <c r="D14" s="38"/>
      <c r="F14" s="98"/>
      <c r="G14" s="101" t="s">
        <v>74</v>
      </c>
      <c r="H14" s="102">
        <v>237</v>
      </c>
      <c r="I14" s="101"/>
      <c r="J14" s="102">
        <v>0</v>
      </c>
      <c r="K14" s="103"/>
      <c r="L14" s="101"/>
      <c r="M14" s="101"/>
      <c r="N14" s="104"/>
    </row>
    <row r="15" spans="1:14" ht="15.75" thickBot="1" x14ac:dyDescent="0.3">
      <c r="B15" t="s">
        <v>33</v>
      </c>
      <c r="C15" s="44"/>
      <c r="D15" s="48">
        <v>-10000000</v>
      </c>
      <c r="F15" s="111"/>
      <c r="G15" s="112" t="s">
        <v>90</v>
      </c>
      <c r="H15" s="120">
        <v>322</v>
      </c>
      <c r="I15" s="112"/>
      <c r="J15" s="120">
        <v>1</v>
      </c>
      <c r="K15" s="121"/>
      <c r="L15" s="112"/>
      <c r="M15" s="112"/>
      <c r="N15" s="122"/>
    </row>
    <row r="16" spans="1:14" x14ac:dyDescent="0.25">
      <c r="A16" s="42" t="s">
        <v>51</v>
      </c>
      <c r="B16" s="36"/>
      <c r="C16" s="38"/>
      <c r="D16" s="38"/>
    </row>
    <row r="17" spans="1:7" x14ac:dyDescent="0.25">
      <c r="A17" s="45">
        <v>42460</v>
      </c>
      <c r="B17" t="s">
        <v>9</v>
      </c>
      <c r="C17" s="41">
        <v>373524756</v>
      </c>
      <c r="D17" s="28"/>
    </row>
    <row r="18" spans="1:7" x14ac:dyDescent="0.25">
      <c r="A18" s="45">
        <v>42460</v>
      </c>
      <c r="B18" t="s">
        <v>10</v>
      </c>
      <c r="C18" s="41">
        <v>7271136</v>
      </c>
      <c r="D18" s="28"/>
    </row>
    <row r="19" spans="1:7" ht="15.75" thickBot="1" x14ac:dyDescent="0.3">
      <c r="A19" s="45">
        <v>42460</v>
      </c>
      <c r="B19" t="s">
        <v>8</v>
      </c>
      <c r="C19" s="41">
        <v>64129620</v>
      </c>
      <c r="D19" s="28"/>
      <c r="G19" s="28">
        <f>SUM(C10:C11)</f>
        <v>3730651</v>
      </c>
    </row>
    <row r="20" spans="1:7" ht="15.75" thickTop="1" x14ac:dyDescent="0.25">
      <c r="A20" s="35"/>
      <c r="B20" s="37"/>
      <c r="C20" s="39" t="s">
        <v>52</v>
      </c>
      <c r="D20" s="40">
        <v>444925512</v>
      </c>
    </row>
    <row r="23" spans="1:7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D23"/>
  <sheetViews>
    <sheetView workbookViewId="0">
      <selection activeCell="C35" sqref="C35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tr">
        <f>Sales!A1</f>
        <v>12th Fleet Quarterly Bank Report</v>
      </c>
      <c r="B1" s="196"/>
      <c r="C1" s="196"/>
      <c r="D1" s="196"/>
    </row>
    <row r="2" spans="1:4" ht="18" x14ac:dyDescent="0.25">
      <c r="A2" s="189" t="str">
        <f>Sales!A2</f>
        <v>1st  Quarter - January to March 2020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42278</v>
      </c>
      <c r="B5" t="s">
        <v>9</v>
      </c>
      <c r="C5" s="41">
        <v>370762065</v>
      </c>
      <c r="D5" s="28"/>
    </row>
    <row r="6" spans="1:4" x14ac:dyDescent="0.25">
      <c r="A6" s="45">
        <v>42278</v>
      </c>
      <c r="B6" t="s">
        <v>10</v>
      </c>
      <c r="C6" s="41">
        <v>7271136</v>
      </c>
      <c r="D6" s="28"/>
    </row>
    <row r="7" spans="1:4" x14ac:dyDescent="0.25">
      <c r="A7" s="45">
        <v>42278</v>
      </c>
      <c r="B7" t="s">
        <v>8</v>
      </c>
      <c r="C7" s="41">
        <v>72085351</v>
      </c>
    </row>
    <row r="8" spans="1:4" x14ac:dyDescent="0.25">
      <c r="C8" s="44" t="s">
        <v>49</v>
      </c>
      <c r="D8" s="28">
        <f>SUM(C5:C7)</f>
        <v>450118552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850400</v>
      </c>
      <c r="D10" s="28"/>
    </row>
    <row r="11" spans="1:4" x14ac:dyDescent="0.25">
      <c r="B11" t="s">
        <v>30</v>
      </c>
      <c r="C11" s="28">
        <v>27909</v>
      </c>
      <c r="D11" s="28"/>
    </row>
    <row r="12" spans="1:4" x14ac:dyDescent="0.25">
      <c r="B12" t="s">
        <v>32</v>
      </c>
      <c r="C12" s="28">
        <v>98000</v>
      </c>
      <c r="D12" s="28"/>
    </row>
    <row r="13" spans="1:4" x14ac:dyDescent="0.25">
      <c r="C13" s="44" t="s">
        <v>49</v>
      </c>
      <c r="D13" s="46">
        <f>SUM(C10:C12)</f>
        <v>976309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f>'EC Trans.'!F8</f>
        <v>-30000000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42735</v>
      </c>
      <c r="B17" t="s">
        <v>9</v>
      </c>
      <c r="C17" s="41">
        <v>371458474</v>
      </c>
      <c r="D17" s="28"/>
    </row>
    <row r="18" spans="1:4" x14ac:dyDescent="0.25">
      <c r="A18" s="45">
        <v>42735</v>
      </c>
      <c r="B18" t="s">
        <v>10</v>
      </c>
      <c r="C18" s="41">
        <v>7271136</v>
      </c>
      <c r="D18" s="28"/>
    </row>
    <row r="19" spans="1:4" ht="15.75" thickBot="1" x14ac:dyDescent="0.3">
      <c r="A19" s="45">
        <v>42735</v>
      </c>
      <c r="B19" t="s">
        <v>8</v>
      </c>
      <c r="C19" s="41">
        <v>72365251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SUM(D8:D14)</f>
        <v>451094861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23"/>
  <sheetViews>
    <sheetView workbookViewId="0">
      <selection activeCell="D27" sqref="D27"/>
    </sheetView>
  </sheetViews>
  <sheetFormatPr defaultRowHeight="15" x14ac:dyDescent="0.25"/>
  <cols>
    <col min="1" max="4" width="14.7109375" customWidth="1"/>
    <col min="6" max="6" width="10.85546875" bestFit="1" customWidth="1"/>
  </cols>
  <sheetData>
    <row r="1" spans="1:6" ht="22.5" x14ac:dyDescent="0.3">
      <c r="A1" s="196" t="s">
        <v>46</v>
      </c>
      <c r="B1" s="196"/>
      <c r="C1" s="196"/>
      <c r="D1" s="196"/>
    </row>
    <row r="2" spans="1:6" ht="18" x14ac:dyDescent="0.25">
      <c r="A2" s="189" t="s">
        <v>57</v>
      </c>
      <c r="B2" s="189"/>
      <c r="C2" s="189"/>
      <c r="D2" s="189"/>
    </row>
    <row r="3" spans="1:6" ht="20.25" thickBot="1" x14ac:dyDescent="0.35">
      <c r="A3" s="186" t="s">
        <v>47</v>
      </c>
      <c r="B3" s="186"/>
      <c r="C3" s="186"/>
      <c r="D3" s="186"/>
    </row>
    <row r="4" spans="1:6" ht="15.75" thickTop="1" x14ac:dyDescent="0.25">
      <c r="A4" s="42" t="s">
        <v>48</v>
      </c>
      <c r="B4" s="36"/>
      <c r="C4" s="42"/>
      <c r="D4" s="43"/>
    </row>
    <row r="5" spans="1:6" x14ac:dyDescent="0.25">
      <c r="A5" s="45">
        <v>42186</v>
      </c>
      <c r="B5" t="s">
        <v>9</v>
      </c>
      <c r="C5" s="41">
        <v>362746035</v>
      </c>
      <c r="D5" s="28"/>
    </row>
    <row r="6" spans="1:6" x14ac:dyDescent="0.25">
      <c r="A6" s="45">
        <v>42186</v>
      </c>
      <c r="B6" t="s">
        <v>10</v>
      </c>
      <c r="C6" s="41">
        <v>7271136</v>
      </c>
      <c r="D6" s="28"/>
    </row>
    <row r="7" spans="1:6" x14ac:dyDescent="0.25">
      <c r="A7" s="45">
        <v>42186</v>
      </c>
      <c r="B7" t="s">
        <v>8</v>
      </c>
      <c r="C7" s="41">
        <v>66787168</v>
      </c>
    </row>
    <row r="8" spans="1:6" x14ac:dyDescent="0.25">
      <c r="C8" s="44" t="s">
        <v>49</v>
      </c>
      <c r="D8" s="28">
        <v>436804339</v>
      </c>
    </row>
    <row r="9" spans="1:6" x14ac:dyDescent="0.25">
      <c r="A9" s="42" t="s">
        <v>56</v>
      </c>
      <c r="B9" s="36"/>
      <c r="C9" s="38"/>
      <c r="D9" s="38"/>
    </row>
    <row r="10" spans="1:6" x14ac:dyDescent="0.25">
      <c r="B10" t="s">
        <v>29</v>
      </c>
      <c r="C10" s="28">
        <v>11718690</v>
      </c>
      <c r="D10" s="28"/>
    </row>
    <row r="11" spans="1:6" x14ac:dyDescent="0.25">
      <c r="B11" t="s">
        <v>30</v>
      </c>
      <c r="C11" s="28">
        <v>490523</v>
      </c>
      <c r="D11" s="28"/>
    </row>
    <row r="12" spans="1:6" x14ac:dyDescent="0.25">
      <c r="B12" t="s">
        <v>32</v>
      </c>
      <c r="C12" s="28">
        <v>1105000</v>
      </c>
      <c r="D12" s="28"/>
    </row>
    <row r="13" spans="1:6" x14ac:dyDescent="0.25">
      <c r="C13" s="44" t="s">
        <v>49</v>
      </c>
      <c r="D13" s="46">
        <v>13314213</v>
      </c>
      <c r="F13" s="28"/>
    </row>
    <row r="14" spans="1:6" x14ac:dyDescent="0.25">
      <c r="A14" s="42" t="s">
        <v>50</v>
      </c>
      <c r="B14" s="36"/>
      <c r="C14" s="38"/>
      <c r="D14" s="38"/>
    </row>
    <row r="15" spans="1:6" x14ac:dyDescent="0.25">
      <c r="B15" t="s">
        <v>33</v>
      </c>
      <c r="C15" s="44"/>
      <c r="D15" s="48">
        <v>0</v>
      </c>
    </row>
    <row r="16" spans="1:6" x14ac:dyDescent="0.25">
      <c r="A16" s="42" t="s">
        <v>51</v>
      </c>
      <c r="B16" s="36"/>
      <c r="C16" s="38"/>
      <c r="D16" s="38"/>
    </row>
    <row r="17" spans="1:4" x14ac:dyDescent="0.25">
      <c r="A17" s="45">
        <v>42643</v>
      </c>
      <c r="B17" t="s">
        <v>9</v>
      </c>
      <c r="C17" s="41">
        <v>370309285</v>
      </c>
      <c r="D17" s="28"/>
    </row>
    <row r="18" spans="1:4" x14ac:dyDescent="0.25">
      <c r="A18" s="45">
        <v>42643</v>
      </c>
      <c r="B18" t="s">
        <v>10</v>
      </c>
      <c r="C18" s="41">
        <v>7271136</v>
      </c>
      <c r="D18" s="28"/>
    </row>
    <row r="19" spans="1:4" ht="15.75" thickBot="1" x14ac:dyDescent="0.3">
      <c r="A19" s="45">
        <v>42643</v>
      </c>
      <c r="B19" t="s">
        <v>8</v>
      </c>
      <c r="C19" s="41">
        <v>72085351</v>
      </c>
      <c r="D19" s="28"/>
    </row>
    <row r="20" spans="1:4" ht="15.75" thickTop="1" x14ac:dyDescent="0.25">
      <c r="A20" s="35"/>
      <c r="B20" s="37"/>
      <c r="C20" s="39" t="s">
        <v>52</v>
      </c>
      <c r="D20" s="40">
        <v>450118552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D23"/>
  <sheetViews>
    <sheetView workbookViewId="0">
      <selection activeCell="D35" sqref="D35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119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42095</v>
      </c>
      <c r="B5" t="s">
        <v>9</v>
      </c>
      <c r="C5" s="41">
        <v>348859394</v>
      </c>
      <c r="D5" s="28"/>
    </row>
    <row r="6" spans="1:4" x14ac:dyDescent="0.25">
      <c r="A6" s="45">
        <v>42095</v>
      </c>
      <c r="B6" t="s">
        <v>10</v>
      </c>
      <c r="C6" s="41">
        <v>6251136</v>
      </c>
      <c r="D6" s="28"/>
    </row>
    <row r="7" spans="1:4" x14ac:dyDescent="0.25">
      <c r="A7" s="45">
        <v>42095</v>
      </c>
      <c r="B7" t="s">
        <v>8</v>
      </c>
      <c r="C7" s="41">
        <v>63416659</v>
      </c>
    </row>
    <row r="8" spans="1:4" x14ac:dyDescent="0.25">
      <c r="C8" s="44" t="s">
        <v>49</v>
      </c>
      <c r="D8" s="28">
        <f>SUM(C5:C7)</f>
        <v>418527189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13511697</v>
      </c>
      <c r="D10" s="28"/>
    </row>
    <row r="11" spans="1:4" x14ac:dyDescent="0.25">
      <c r="B11" t="s">
        <v>30</v>
      </c>
      <c r="C11" s="28">
        <v>391201</v>
      </c>
      <c r="D11" s="28"/>
    </row>
    <row r="12" spans="1:4" x14ac:dyDescent="0.25">
      <c r="B12" t="s">
        <v>32</v>
      </c>
      <c r="C12" s="28">
        <v>4374252</v>
      </c>
      <c r="D12" s="28"/>
    </row>
    <row r="13" spans="1:4" x14ac:dyDescent="0.25">
      <c r="C13" s="44" t="s">
        <v>49</v>
      </c>
      <c r="D13" s="46">
        <f>SUM(C10:C12)</f>
        <v>18277150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42185</v>
      </c>
      <c r="B17" t="s">
        <v>9</v>
      </c>
      <c r="C17" s="41">
        <v>362746035</v>
      </c>
      <c r="D17" s="28"/>
    </row>
    <row r="18" spans="1:4" x14ac:dyDescent="0.25">
      <c r="A18" s="45">
        <v>42185</v>
      </c>
      <c r="B18" t="s">
        <v>10</v>
      </c>
      <c r="C18" s="41">
        <v>7271136</v>
      </c>
      <c r="D18" s="28"/>
    </row>
    <row r="19" spans="1:4" ht="15.75" thickBot="1" x14ac:dyDescent="0.3">
      <c r="A19" s="45">
        <v>42185</v>
      </c>
      <c r="B19" t="s">
        <v>8</v>
      </c>
      <c r="C19" s="41">
        <v>66787168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SUM(D8:D14)</f>
        <v>436804339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D23"/>
  <sheetViews>
    <sheetView workbookViewId="0">
      <selection activeCell="A2" sqref="A2:D2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55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42005</v>
      </c>
      <c r="B5" t="s">
        <v>9</v>
      </c>
      <c r="C5" s="41">
        <v>312872596</v>
      </c>
      <c r="D5" s="28"/>
    </row>
    <row r="6" spans="1:4" x14ac:dyDescent="0.25">
      <c r="A6" s="45">
        <v>42005</v>
      </c>
      <c r="B6" t="s">
        <v>10</v>
      </c>
      <c r="C6" s="41">
        <v>5901136</v>
      </c>
      <c r="D6" s="28"/>
    </row>
    <row r="7" spans="1:4" x14ac:dyDescent="0.25">
      <c r="A7" s="45">
        <v>42005</v>
      </c>
      <c r="B7" t="s">
        <v>8</v>
      </c>
      <c r="C7" s="41">
        <v>58883645</v>
      </c>
    </row>
    <row r="8" spans="1:4" x14ac:dyDescent="0.25">
      <c r="C8" s="44" t="s">
        <v>49</v>
      </c>
      <c r="D8" s="28">
        <v>377657377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35923565</v>
      </c>
      <c r="D10" s="28"/>
    </row>
    <row r="11" spans="1:4" x14ac:dyDescent="0.25">
      <c r="B11" t="s">
        <v>30</v>
      </c>
      <c r="C11" s="28">
        <v>980975</v>
      </c>
      <c r="D11" s="28"/>
    </row>
    <row r="12" spans="1:4" x14ac:dyDescent="0.25">
      <c r="B12" t="s">
        <v>32</v>
      </c>
      <c r="C12" s="28">
        <v>3965272</v>
      </c>
      <c r="D12" s="28"/>
    </row>
    <row r="13" spans="1:4" x14ac:dyDescent="0.25">
      <c r="C13" s="44" t="s">
        <v>49</v>
      </c>
      <c r="D13" s="46">
        <v>40869812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42093</v>
      </c>
      <c r="B17" t="s">
        <v>9</v>
      </c>
      <c r="C17" s="41">
        <v>348859394</v>
      </c>
      <c r="D17" s="28"/>
    </row>
    <row r="18" spans="1:4" x14ac:dyDescent="0.25">
      <c r="A18" s="45">
        <v>42093</v>
      </c>
      <c r="B18" t="s">
        <v>10</v>
      </c>
      <c r="C18" s="41">
        <v>6251136</v>
      </c>
      <c r="D18" s="28"/>
    </row>
    <row r="19" spans="1:4" ht="15.75" thickBot="1" x14ac:dyDescent="0.3">
      <c r="A19" s="45">
        <v>42093</v>
      </c>
      <c r="B19" t="s">
        <v>8</v>
      </c>
      <c r="C19" s="41">
        <v>63416659</v>
      </c>
      <c r="D19" s="28"/>
    </row>
    <row r="20" spans="1:4" ht="15.75" thickTop="1" x14ac:dyDescent="0.25">
      <c r="A20" s="35"/>
      <c r="B20" s="37"/>
      <c r="C20" s="39" t="s">
        <v>52</v>
      </c>
      <c r="D20" s="40">
        <v>418527189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A1:D23"/>
  <sheetViews>
    <sheetView workbookViewId="0">
      <selection sqref="A1:D20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54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41917</v>
      </c>
      <c r="B5" t="s">
        <v>9</v>
      </c>
      <c r="C5" s="41">
        <v>309728297</v>
      </c>
      <c r="D5" s="28"/>
    </row>
    <row r="6" spans="1:4" x14ac:dyDescent="0.25">
      <c r="A6" s="45">
        <v>41917</v>
      </c>
      <c r="B6" t="s">
        <v>10</v>
      </c>
      <c r="C6" s="41">
        <v>5901136</v>
      </c>
      <c r="D6" s="28"/>
    </row>
    <row r="7" spans="1:4" x14ac:dyDescent="0.25">
      <c r="A7" s="45">
        <v>41917</v>
      </c>
      <c r="B7" t="s">
        <v>8</v>
      </c>
      <c r="C7" s="41">
        <v>55203143</v>
      </c>
    </row>
    <row r="8" spans="1:4" x14ac:dyDescent="0.25">
      <c r="C8" s="44" t="s">
        <v>49</v>
      </c>
      <c r="D8" s="28">
        <v>370832576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28">
        <v>6079060</v>
      </c>
      <c r="D10" s="28"/>
    </row>
    <row r="11" spans="1:4" x14ac:dyDescent="0.25">
      <c r="B11" t="s">
        <v>30</v>
      </c>
      <c r="C11" s="28">
        <v>414038</v>
      </c>
      <c r="D11" s="28"/>
    </row>
    <row r="12" spans="1:4" x14ac:dyDescent="0.25">
      <c r="B12" t="s">
        <v>32</v>
      </c>
      <c r="C12" s="28">
        <v>331703</v>
      </c>
      <c r="D12" s="28"/>
    </row>
    <row r="13" spans="1:4" x14ac:dyDescent="0.25">
      <c r="C13" s="44" t="s">
        <v>49</v>
      </c>
      <c r="D13" s="46">
        <v>6824801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42004</v>
      </c>
      <c r="B17" t="s">
        <v>9</v>
      </c>
      <c r="C17" s="41">
        <v>312872596</v>
      </c>
      <c r="D17" s="28"/>
    </row>
    <row r="18" spans="1:4" x14ac:dyDescent="0.25">
      <c r="A18" s="45">
        <v>42004</v>
      </c>
      <c r="B18" t="s">
        <v>10</v>
      </c>
      <c r="C18" s="41">
        <v>5901136</v>
      </c>
      <c r="D18" s="28"/>
    </row>
    <row r="19" spans="1:4" ht="15.75" thickBot="1" x14ac:dyDescent="0.3">
      <c r="A19" s="45">
        <v>42004</v>
      </c>
      <c r="B19" t="s">
        <v>8</v>
      </c>
      <c r="C19" s="41">
        <v>58883645</v>
      </c>
      <c r="D19" s="28"/>
    </row>
    <row r="20" spans="1:4" ht="15.75" thickTop="1" x14ac:dyDescent="0.25">
      <c r="A20" s="35"/>
      <c r="B20" s="37"/>
      <c r="C20" s="39" t="s">
        <v>52</v>
      </c>
      <c r="D20" s="40">
        <v>377657377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D23"/>
  <sheetViews>
    <sheetView zoomScale="115" zoomScaleNormal="115" workbookViewId="0">
      <selection activeCell="D13" sqref="D13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58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41823</v>
      </c>
      <c r="B5" t="s">
        <v>9</v>
      </c>
      <c r="C5" s="41">
        <v>299890679</v>
      </c>
      <c r="D5" s="28"/>
    </row>
    <row r="6" spans="1:4" x14ac:dyDescent="0.25">
      <c r="A6" s="45">
        <v>41823</v>
      </c>
      <c r="B6" t="s">
        <v>10</v>
      </c>
      <c r="C6" s="41">
        <v>5635136</v>
      </c>
      <c r="D6" s="28"/>
    </row>
    <row r="7" spans="1:4" x14ac:dyDescent="0.25">
      <c r="A7" s="45">
        <v>41823</v>
      </c>
      <c r="B7" t="s">
        <v>8</v>
      </c>
      <c r="C7" s="41">
        <v>36417096</v>
      </c>
    </row>
    <row r="8" spans="1:4" x14ac:dyDescent="0.25">
      <c r="C8" s="44" t="s">
        <v>49</v>
      </c>
      <c r="D8" s="28">
        <f>SUM(C5:C7)</f>
        <v>341942911</v>
      </c>
    </row>
    <row r="9" spans="1:4" x14ac:dyDescent="0.25">
      <c r="A9" s="42" t="s">
        <v>40</v>
      </c>
      <c r="B9" s="36"/>
      <c r="C9" s="38"/>
      <c r="D9" s="38"/>
    </row>
    <row r="10" spans="1:4" x14ac:dyDescent="0.25">
      <c r="B10" t="s">
        <v>29</v>
      </c>
      <c r="C10" s="28">
        <v>33606500</v>
      </c>
      <c r="D10" s="28"/>
    </row>
    <row r="11" spans="1:4" x14ac:dyDescent="0.25">
      <c r="B11" t="s">
        <v>30</v>
      </c>
      <c r="C11" s="28">
        <v>2452264</v>
      </c>
      <c r="D11" s="28"/>
    </row>
    <row r="12" spans="1:4" x14ac:dyDescent="0.25">
      <c r="B12" t="s">
        <v>32</v>
      </c>
      <c r="C12" s="28">
        <v>2830901</v>
      </c>
      <c r="D12" s="28"/>
    </row>
    <row r="13" spans="1:4" x14ac:dyDescent="0.25">
      <c r="C13" s="44" t="s">
        <v>49</v>
      </c>
      <c r="D13" s="46">
        <f>SUM(C10:C12)</f>
        <v>38889665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-10000000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41917</v>
      </c>
      <c r="B17" t="s">
        <v>9</v>
      </c>
      <c r="C17" s="41">
        <v>309728297</v>
      </c>
      <c r="D17" s="28"/>
    </row>
    <row r="18" spans="1:4" x14ac:dyDescent="0.25">
      <c r="A18" s="45">
        <v>41917</v>
      </c>
      <c r="B18" t="s">
        <v>10</v>
      </c>
      <c r="C18" s="41">
        <v>5901136</v>
      </c>
      <c r="D18" s="28"/>
    </row>
    <row r="19" spans="1:4" ht="15.75" thickBot="1" x14ac:dyDescent="0.3">
      <c r="A19" s="45">
        <v>41917</v>
      </c>
      <c r="B19" t="s">
        <v>8</v>
      </c>
      <c r="C19" s="41">
        <v>55203143</v>
      </c>
      <c r="D19" s="28"/>
    </row>
    <row r="20" spans="1:4" ht="15.75" thickTop="1" x14ac:dyDescent="0.25">
      <c r="A20" s="35"/>
      <c r="B20" s="37"/>
      <c r="C20" s="39" t="s">
        <v>52</v>
      </c>
      <c r="D20" s="40">
        <v>370832576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/>
  <dimension ref="A1:D23"/>
  <sheetViews>
    <sheetView workbookViewId="0">
      <selection activeCell="F40" sqref="F40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53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41699</v>
      </c>
      <c r="B5" t="s">
        <v>9</v>
      </c>
      <c r="C5" s="41">
        <v>284000607</v>
      </c>
      <c r="D5" s="28"/>
    </row>
    <row r="6" spans="1:4" x14ac:dyDescent="0.25">
      <c r="A6" s="45">
        <v>41699</v>
      </c>
      <c r="B6" t="s">
        <v>10</v>
      </c>
      <c r="C6" s="41">
        <v>5545136</v>
      </c>
      <c r="D6" s="28"/>
    </row>
    <row r="7" spans="1:4" x14ac:dyDescent="0.25">
      <c r="A7" s="45">
        <v>41699</v>
      </c>
      <c r="B7" t="s">
        <v>8</v>
      </c>
      <c r="C7" s="41">
        <v>21695827</v>
      </c>
    </row>
    <row r="8" spans="1:4" x14ac:dyDescent="0.25">
      <c r="C8" s="44" t="s">
        <v>49</v>
      </c>
      <c r="D8" s="28">
        <v>311241570</v>
      </c>
    </row>
    <row r="9" spans="1:4" x14ac:dyDescent="0.25">
      <c r="A9" s="42" t="s">
        <v>40</v>
      </c>
      <c r="B9" s="36"/>
      <c r="C9" s="38"/>
      <c r="D9" s="38"/>
    </row>
    <row r="10" spans="1:4" x14ac:dyDescent="0.25">
      <c r="B10" t="s">
        <v>29</v>
      </c>
      <c r="C10" s="28">
        <v>18332800</v>
      </c>
      <c r="D10" s="28"/>
    </row>
    <row r="11" spans="1:4" x14ac:dyDescent="0.25">
      <c r="B11" t="s">
        <v>30</v>
      </c>
      <c r="C11" s="28">
        <v>2226754</v>
      </c>
      <c r="D11" s="28"/>
    </row>
    <row r="12" spans="1:4" x14ac:dyDescent="0.25">
      <c r="B12" t="s">
        <v>32</v>
      </c>
      <c r="C12" s="28">
        <v>10141787</v>
      </c>
      <c r="D12" s="28"/>
    </row>
    <row r="13" spans="1:4" x14ac:dyDescent="0.25">
      <c r="C13" s="44" t="s">
        <v>49</v>
      </c>
      <c r="D13" s="46">
        <v>30701341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41823</v>
      </c>
      <c r="B17" t="s">
        <v>9</v>
      </c>
      <c r="C17" s="41">
        <v>299890679</v>
      </c>
      <c r="D17" s="28"/>
    </row>
    <row r="18" spans="1:4" x14ac:dyDescent="0.25">
      <c r="A18" s="45">
        <v>41823</v>
      </c>
      <c r="B18" t="s">
        <v>10</v>
      </c>
      <c r="C18" s="41">
        <v>5635136</v>
      </c>
      <c r="D18" s="28"/>
    </row>
    <row r="19" spans="1:4" ht="15.75" thickBot="1" x14ac:dyDescent="0.3">
      <c r="A19" s="45">
        <v>41823</v>
      </c>
      <c r="B19" t="s">
        <v>8</v>
      </c>
      <c r="C19" s="41">
        <v>36417096</v>
      </c>
      <c r="D19" s="28"/>
    </row>
    <row r="20" spans="1:4" ht="15.75" thickTop="1" x14ac:dyDescent="0.25">
      <c r="A20" s="35"/>
      <c r="B20" s="37"/>
      <c r="C20" s="39" t="s">
        <v>52</v>
      </c>
      <c r="D20" s="40">
        <v>341942911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D20"/>
  <sheetViews>
    <sheetView workbookViewId="0">
      <selection activeCell="C25" sqref="C25"/>
    </sheetView>
  </sheetViews>
  <sheetFormatPr defaultRowHeight="15" x14ac:dyDescent="0.25"/>
  <cols>
    <col min="1" max="1" width="10.140625" customWidth="1"/>
    <col min="2" max="4" width="14.7109375" customWidth="1"/>
  </cols>
  <sheetData>
    <row r="1" spans="1:4" ht="22.5" x14ac:dyDescent="0.3">
      <c r="A1" s="196" t="str">
        <f>Sales!A1</f>
        <v>12th Fleet Quarterly Bank Report</v>
      </c>
      <c r="B1" s="196"/>
      <c r="C1" s="196"/>
      <c r="D1" s="196"/>
    </row>
    <row r="2" spans="1:4" ht="18" x14ac:dyDescent="0.25">
      <c r="A2" s="189" t="str">
        <f>Sales!A2</f>
        <v>1st  Quarter - January to March 2020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41640</v>
      </c>
      <c r="B5" t="s">
        <v>9</v>
      </c>
      <c r="C5" s="41">
        <v>251129349</v>
      </c>
      <c r="D5" s="28"/>
    </row>
    <row r="6" spans="1:4" x14ac:dyDescent="0.25">
      <c r="A6" s="45">
        <v>41640</v>
      </c>
      <c r="B6" t="s">
        <v>10</v>
      </c>
      <c r="C6" s="41">
        <v>5210136</v>
      </c>
      <c r="D6" s="28"/>
    </row>
    <row r="7" spans="1:4" x14ac:dyDescent="0.25">
      <c r="A7" s="45">
        <v>41640</v>
      </c>
      <c r="B7" t="s">
        <v>8</v>
      </c>
      <c r="C7" s="41">
        <v>18237727</v>
      </c>
    </row>
    <row r="8" spans="1:4" x14ac:dyDescent="0.25">
      <c r="C8" s="44" t="s">
        <v>49</v>
      </c>
      <c r="D8" s="28">
        <v>274577212</v>
      </c>
    </row>
    <row r="9" spans="1:4" x14ac:dyDescent="0.25">
      <c r="A9" s="42" t="s">
        <v>40</v>
      </c>
      <c r="B9" s="36"/>
      <c r="C9" s="38"/>
      <c r="D9" s="38"/>
    </row>
    <row r="10" spans="1:4" x14ac:dyDescent="0.25">
      <c r="B10" t="s">
        <v>29</v>
      </c>
      <c r="C10" s="28">
        <v>29697910</v>
      </c>
      <c r="D10" s="28"/>
    </row>
    <row r="11" spans="1:4" x14ac:dyDescent="0.25">
      <c r="B11" t="s">
        <v>30</v>
      </c>
      <c r="C11" s="28">
        <v>3047875</v>
      </c>
      <c r="D11" s="28"/>
    </row>
    <row r="12" spans="1:4" x14ac:dyDescent="0.25">
      <c r="B12" t="s">
        <v>32</v>
      </c>
      <c r="C12" s="28">
        <v>3918573</v>
      </c>
      <c r="D12" s="28"/>
    </row>
    <row r="13" spans="1:4" x14ac:dyDescent="0.25">
      <c r="C13" s="44" t="s">
        <v>49</v>
      </c>
      <c r="D13" s="46">
        <v>36664358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41729</v>
      </c>
      <c r="B17" t="s">
        <v>9</v>
      </c>
      <c r="C17" s="41">
        <v>283863939</v>
      </c>
      <c r="D17" s="28"/>
    </row>
    <row r="18" spans="1:4" x14ac:dyDescent="0.25">
      <c r="A18" s="45">
        <v>41729</v>
      </c>
      <c r="B18" t="s">
        <v>10</v>
      </c>
      <c r="C18" s="41">
        <v>5545136</v>
      </c>
      <c r="D18" s="28"/>
    </row>
    <row r="19" spans="1:4" ht="15.75" thickBot="1" x14ac:dyDescent="0.3">
      <c r="A19" s="45">
        <v>41729</v>
      </c>
      <c r="B19" t="s">
        <v>8</v>
      </c>
      <c r="C19" s="41">
        <v>21695827</v>
      </c>
      <c r="D19" s="28"/>
    </row>
    <row r="20" spans="1:4" ht="15.75" thickTop="1" x14ac:dyDescent="0.25">
      <c r="A20" s="35"/>
      <c r="B20" s="37"/>
      <c r="C20" s="39" t="s">
        <v>52</v>
      </c>
      <c r="D20" s="40">
        <v>311241570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310"/>
  <sheetViews>
    <sheetView workbookViewId="0">
      <pane ySplit="11" topLeftCell="A21" activePane="bottomLeft" state="frozenSplit"/>
      <selection pane="bottomLeft" activeCell="B14" sqref="B14"/>
    </sheetView>
  </sheetViews>
  <sheetFormatPr defaultRowHeight="15" x14ac:dyDescent="0.25"/>
  <cols>
    <col min="1" max="1" width="17.85546875" customWidth="1"/>
    <col min="2" max="2" width="12.42578125" style="2" customWidth="1"/>
    <col min="3" max="3" width="9.7109375" bestFit="1" customWidth="1"/>
    <col min="4" max="4" width="4" customWidth="1"/>
    <col min="5" max="5" width="11.5703125" customWidth="1"/>
    <col min="6" max="6" width="12.28515625" style="2" customWidth="1"/>
    <col min="7" max="7" width="11.42578125" customWidth="1"/>
    <col min="8" max="8" width="12" customWidth="1"/>
    <col min="9" max="9" width="38.42578125" customWidth="1"/>
  </cols>
  <sheetData>
    <row r="1" spans="1:9" ht="22.5" x14ac:dyDescent="0.3">
      <c r="A1" s="15" t="str">
        <f>Sales!A1</f>
        <v>12th Fleet Quarterly Bank Report</v>
      </c>
      <c r="B1"/>
      <c r="C1" s="4"/>
      <c r="D1" s="3"/>
      <c r="F1"/>
    </row>
    <row r="2" spans="1:9" ht="18" x14ac:dyDescent="0.25">
      <c r="A2" s="189" t="str">
        <f>Sales!A2</f>
        <v>1st  Quarter - January to March 2020</v>
      </c>
      <c r="B2" s="189"/>
      <c r="C2" s="189"/>
      <c r="D2" s="189"/>
      <c r="E2" s="189"/>
      <c r="F2" s="189"/>
    </row>
    <row r="3" spans="1:9" ht="20.25" thickBot="1" x14ac:dyDescent="0.35">
      <c r="A3" s="186" t="s">
        <v>25</v>
      </c>
      <c r="B3" s="186"/>
      <c r="C3" s="186"/>
      <c r="D3" s="186"/>
      <c r="E3" s="186"/>
      <c r="F3" s="186"/>
    </row>
    <row r="4" spans="1:9" ht="16.5" thickTop="1" thickBot="1" x14ac:dyDescent="0.3">
      <c r="B4"/>
      <c r="F4"/>
    </row>
    <row r="5" spans="1:9" x14ac:dyDescent="0.25">
      <c r="C5" s="16"/>
      <c r="D5" s="23"/>
      <c r="E5" s="23" t="s">
        <v>7</v>
      </c>
      <c r="F5" s="31" t="s">
        <v>22</v>
      </c>
    </row>
    <row r="6" spans="1:9" x14ac:dyDescent="0.25">
      <c r="C6" s="190" t="s">
        <v>16</v>
      </c>
      <c r="D6" s="191"/>
      <c r="E6" s="26">
        <f>SUM(E12:E1887)</f>
        <v>20000000</v>
      </c>
      <c r="F6" s="32">
        <f>SUM(F12:F1887)</f>
        <v>-30000000</v>
      </c>
    </row>
    <row r="7" spans="1:9" x14ac:dyDescent="0.25">
      <c r="C7" s="190" t="s">
        <v>8</v>
      </c>
      <c r="D7" s="191"/>
      <c r="E7" s="26">
        <f>SUM(G12:G1887)</f>
        <v>0</v>
      </c>
      <c r="F7" s="32">
        <f>SUM(H12:H1887)</f>
        <v>0</v>
      </c>
    </row>
    <row r="8" spans="1:9" ht="15.75" thickBot="1" x14ac:dyDescent="0.3">
      <c r="C8" s="192" t="s">
        <v>6</v>
      </c>
      <c r="D8" s="193"/>
      <c r="E8" s="33">
        <f>SUM(E6:E7)</f>
        <v>20000000</v>
      </c>
      <c r="F8" s="34">
        <f>SUM(F6:F7)</f>
        <v>-30000000</v>
      </c>
    </row>
    <row r="9" spans="1:9" x14ac:dyDescent="0.25">
      <c r="C9" s="3"/>
      <c r="D9" s="3"/>
      <c r="F9"/>
    </row>
    <row r="10" spans="1:9" x14ac:dyDescent="0.25">
      <c r="A10" s="29"/>
      <c r="B10" s="17"/>
      <c r="C10" s="17"/>
      <c r="D10" s="17"/>
      <c r="E10" s="17" t="s">
        <v>15</v>
      </c>
      <c r="F10" s="14" t="s">
        <v>15</v>
      </c>
      <c r="G10" s="17" t="s">
        <v>8</v>
      </c>
      <c r="H10" s="17" t="s">
        <v>8</v>
      </c>
      <c r="I10" s="17"/>
    </row>
    <row r="11" spans="1:9" ht="15.75" thickBot="1" x14ac:dyDescent="0.3">
      <c r="A11" s="17" t="s">
        <v>11</v>
      </c>
      <c r="B11" s="30" t="s">
        <v>5</v>
      </c>
      <c r="C11" s="17" t="s">
        <v>4</v>
      </c>
      <c r="D11" s="17" t="s">
        <v>8</v>
      </c>
      <c r="E11" s="19" t="s">
        <v>7</v>
      </c>
      <c r="F11" s="30" t="s">
        <v>22</v>
      </c>
      <c r="G11" s="19" t="s">
        <v>7</v>
      </c>
      <c r="H11" s="30" t="s">
        <v>22</v>
      </c>
      <c r="I11" s="17" t="s">
        <v>34</v>
      </c>
    </row>
    <row r="12" spans="1:9" ht="16.5" thickTop="1" thickBot="1" x14ac:dyDescent="0.3">
      <c r="A12" t="s">
        <v>146</v>
      </c>
      <c r="B12" s="2">
        <v>20000000</v>
      </c>
      <c r="C12" s="51">
        <v>43848</v>
      </c>
      <c r="D12" s="7"/>
      <c r="E12" s="26">
        <f t="shared" ref="E12:E58" si="0">IF(AND(ISBLANK($D12),$B12&gt;0),$B12,"")</f>
        <v>20000000</v>
      </c>
      <c r="F12" s="26" t="str">
        <f t="shared" ref="F12:F58" si="1">IF(AND(ISBLANK($D12),$B12&lt;0),$B12,"")</f>
        <v/>
      </c>
      <c r="G12" s="26" t="str">
        <f t="shared" ref="G12:G58" si="2">IF(AND(NOT(ISBLANK($D12)),$B12&gt;0),$B12,"")</f>
        <v/>
      </c>
      <c r="H12" s="26" t="str">
        <f t="shared" ref="H12:H58" si="3">IF(AND(NOT(ISBLANK($D12)),$B12&lt;0),$B12,"")</f>
        <v/>
      </c>
    </row>
    <row r="13" spans="1:9" ht="16.5" thickTop="1" thickBot="1" x14ac:dyDescent="0.3">
      <c r="A13" t="s">
        <v>154</v>
      </c>
      <c r="B13" s="2">
        <v>-30000000</v>
      </c>
      <c r="C13" s="51">
        <v>43928</v>
      </c>
      <c r="D13" s="7"/>
      <c r="E13" s="26" t="str">
        <f t="shared" si="0"/>
        <v/>
      </c>
      <c r="F13" s="26">
        <f t="shared" si="1"/>
        <v>-30000000</v>
      </c>
      <c r="G13" s="26" t="str">
        <f t="shared" si="2"/>
        <v/>
      </c>
      <c r="H13" s="26" t="str">
        <f t="shared" si="3"/>
        <v/>
      </c>
      <c r="I13" t="s">
        <v>155</v>
      </c>
    </row>
    <row r="14" spans="1:9" ht="16.5" thickTop="1" thickBot="1" x14ac:dyDescent="0.3">
      <c r="D14" s="7"/>
      <c r="E14" s="26" t="str">
        <f t="shared" si="0"/>
        <v/>
      </c>
      <c r="F14" s="26" t="str">
        <f t="shared" si="1"/>
        <v/>
      </c>
      <c r="G14" s="26" t="str">
        <f t="shared" si="2"/>
        <v/>
      </c>
      <c r="H14" s="26" t="str">
        <f t="shared" si="3"/>
        <v/>
      </c>
    </row>
    <row r="15" spans="1:9" ht="16.5" thickTop="1" thickBot="1" x14ac:dyDescent="0.3">
      <c r="D15" s="7"/>
      <c r="E15" s="26" t="str">
        <f t="shared" si="0"/>
        <v/>
      </c>
      <c r="F15" s="26" t="str">
        <f t="shared" si="1"/>
        <v/>
      </c>
      <c r="G15" s="26" t="str">
        <f t="shared" si="2"/>
        <v/>
      </c>
      <c r="H15" s="26" t="str">
        <f t="shared" si="3"/>
        <v/>
      </c>
    </row>
    <row r="16" spans="1:9" ht="16.5" thickTop="1" thickBot="1" x14ac:dyDescent="0.3">
      <c r="D16" s="7"/>
      <c r="E16" s="26" t="str">
        <f t="shared" si="0"/>
        <v/>
      </c>
      <c r="F16" s="26" t="str">
        <f t="shared" si="1"/>
        <v/>
      </c>
      <c r="G16" s="26" t="str">
        <f t="shared" si="2"/>
        <v/>
      </c>
      <c r="H16" s="26" t="str">
        <f t="shared" si="3"/>
        <v/>
      </c>
    </row>
    <row r="17" spans="4:8" ht="16.5" thickTop="1" thickBot="1" x14ac:dyDescent="0.3">
      <c r="D17" s="7"/>
      <c r="E17" s="26" t="str">
        <f t="shared" si="0"/>
        <v/>
      </c>
      <c r="F17" s="26" t="str">
        <f t="shared" si="1"/>
        <v/>
      </c>
      <c r="G17" s="26" t="str">
        <f t="shared" si="2"/>
        <v/>
      </c>
      <c r="H17" s="26" t="str">
        <f t="shared" si="3"/>
        <v/>
      </c>
    </row>
    <row r="18" spans="4:8" ht="16.5" thickTop="1" thickBot="1" x14ac:dyDescent="0.3">
      <c r="D18" s="7"/>
      <c r="E18" s="26" t="str">
        <f t="shared" si="0"/>
        <v/>
      </c>
      <c r="F18" s="26" t="str">
        <f t="shared" si="1"/>
        <v/>
      </c>
      <c r="G18" s="26" t="str">
        <f t="shared" si="2"/>
        <v/>
      </c>
      <c r="H18" s="26" t="str">
        <f t="shared" si="3"/>
        <v/>
      </c>
    </row>
    <row r="19" spans="4:8" ht="16.5" thickTop="1" thickBot="1" x14ac:dyDescent="0.3">
      <c r="D19" s="7"/>
      <c r="E19" s="26" t="str">
        <f t="shared" si="0"/>
        <v/>
      </c>
      <c r="F19" s="26" t="str">
        <f t="shared" si="1"/>
        <v/>
      </c>
      <c r="G19" s="26" t="str">
        <f t="shared" si="2"/>
        <v/>
      </c>
      <c r="H19" s="26" t="str">
        <f t="shared" si="3"/>
        <v/>
      </c>
    </row>
    <row r="20" spans="4:8" ht="16.5" thickTop="1" thickBot="1" x14ac:dyDescent="0.3">
      <c r="D20" s="7"/>
      <c r="E20" s="26" t="str">
        <f t="shared" si="0"/>
        <v/>
      </c>
      <c r="F20" s="26" t="str">
        <f t="shared" si="1"/>
        <v/>
      </c>
      <c r="G20" s="26" t="str">
        <f t="shared" si="2"/>
        <v/>
      </c>
      <c r="H20" s="26" t="str">
        <f t="shared" si="3"/>
        <v/>
      </c>
    </row>
    <row r="21" spans="4:8" ht="16.5" thickTop="1" thickBot="1" x14ac:dyDescent="0.3">
      <c r="D21" s="7"/>
      <c r="E21" s="26" t="str">
        <f t="shared" si="0"/>
        <v/>
      </c>
      <c r="F21" s="26" t="str">
        <f t="shared" si="1"/>
        <v/>
      </c>
      <c r="G21" s="26" t="str">
        <f t="shared" si="2"/>
        <v/>
      </c>
      <c r="H21" s="26" t="str">
        <f t="shared" si="3"/>
        <v/>
      </c>
    </row>
    <row r="22" spans="4:8" ht="16.5" thickTop="1" thickBot="1" x14ac:dyDescent="0.3">
      <c r="D22" s="7"/>
      <c r="E22" s="26" t="str">
        <f t="shared" si="0"/>
        <v/>
      </c>
      <c r="F22" s="26" t="str">
        <f t="shared" si="1"/>
        <v/>
      </c>
      <c r="G22" s="26" t="str">
        <f t="shared" si="2"/>
        <v/>
      </c>
      <c r="H22" s="26" t="str">
        <f t="shared" si="3"/>
        <v/>
      </c>
    </row>
    <row r="23" spans="4:8" ht="16.5" thickTop="1" thickBot="1" x14ac:dyDescent="0.3">
      <c r="D23" s="7"/>
      <c r="E23" s="26" t="str">
        <f t="shared" si="0"/>
        <v/>
      </c>
      <c r="F23" s="26" t="str">
        <f t="shared" si="1"/>
        <v/>
      </c>
      <c r="G23" s="26" t="str">
        <f t="shared" si="2"/>
        <v/>
      </c>
      <c r="H23" s="26" t="str">
        <f t="shared" si="3"/>
        <v/>
      </c>
    </row>
    <row r="24" spans="4:8" ht="16.5" thickTop="1" thickBot="1" x14ac:dyDescent="0.3">
      <c r="D24" s="7"/>
      <c r="E24" s="26" t="str">
        <f t="shared" si="0"/>
        <v/>
      </c>
      <c r="F24" s="26" t="str">
        <f t="shared" si="1"/>
        <v/>
      </c>
      <c r="G24" s="26" t="str">
        <f t="shared" si="2"/>
        <v/>
      </c>
      <c r="H24" s="26" t="str">
        <f t="shared" si="3"/>
        <v/>
      </c>
    </row>
    <row r="25" spans="4:8" ht="16.5" thickTop="1" thickBot="1" x14ac:dyDescent="0.3">
      <c r="D25" s="7"/>
      <c r="E25" s="26" t="str">
        <f t="shared" si="0"/>
        <v/>
      </c>
      <c r="F25" s="26" t="str">
        <f t="shared" si="1"/>
        <v/>
      </c>
      <c r="G25" s="26" t="str">
        <f t="shared" si="2"/>
        <v/>
      </c>
      <c r="H25" s="26" t="str">
        <f t="shared" si="3"/>
        <v/>
      </c>
    </row>
    <row r="26" spans="4:8" ht="16.5" thickTop="1" thickBot="1" x14ac:dyDescent="0.3">
      <c r="D26" s="7"/>
      <c r="E26" s="26" t="str">
        <f t="shared" si="0"/>
        <v/>
      </c>
      <c r="F26" s="26" t="str">
        <f t="shared" si="1"/>
        <v/>
      </c>
      <c r="G26" s="26" t="str">
        <f t="shared" si="2"/>
        <v/>
      </c>
      <c r="H26" s="26" t="str">
        <f t="shared" si="3"/>
        <v/>
      </c>
    </row>
    <row r="27" spans="4:8" ht="16.5" thickTop="1" thickBot="1" x14ac:dyDescent="0.3">
      <c r="D27" s="7"/>
      <c r="E27" s="26" t="str">
        <f t="shared" si="0"/>
        <v/>
      </c>
      <c r="F27" s="26" t="str">
        <f t="shared" si="1"/>
        <v/>
      </c>
      <c r="G27" s="26" t="str">
        <f t="shared" si="2"/>
        <v/>
      </c>
      <c r="H27" s="26" t="str">
        <f t="shared" si="3"/>
        <v/>
      </c>
    </row>
    <row r="28" spans="4:8" ht="16.5" thickTop="1" thickBot="1" x14ac:dyDescent="0.3">
      <c r="D28" s="7"/>
      <c r="E28" s="26" t="str">
        <f t="shared" si="0"/>
        <v/>
      </c>
      <c r="F28" s="26" t="str">
        <f t="shared" si="1"/>
        <v/>
      </c>
      <c r="G28" s="26" t="str">
        <f t="shared" si="2"/>
        <v/>
      </c>
      <c r="H28" s="26" t="str">
        <f t="shared" si="3"/>
        <v/>
      </c>
    </row>
    <row r="29" spans="4:8" ht="16.5" thickTop="1" thickBot="1" x14ac:dyDescent="0.3">
      <c r="D29" s="7"/>
      <c r="E29" s="26" t="str">
        <f t="shared" si="0"/>
        <v/>
      </c>
      <c r="F29" s="26" t="str">
        <f t="shared" si="1"/>
        <v/>
      </c>
      <c r="G29" s="26" t="str">
        <f t="shared" si="2"/>
        <v/>
      </c>
      <c r="H29" s="26" t="str">
        <f t="shared" si="3"/>
        <v/>
      </c>
    </row>
    <row r="30" spans="4:8" ht="16.5" thickTop="1" thickBot="1" x14ac:dyDescent="0.3">
      <c r="D30" s="7"/>
      <c r="E30" s="26" t="str">
        <f t="shared" si="0"/>
        <v/>
      </c>
      <c r="F30" s="26" t="str">
        <f t="shared" si="1"/>
        <v/>
      </c>
      <c r="G30" s="26" t="str">
        <f t="shared" si="2"/>
        <v/>
      </c>
      <c r="H30" s="26" t="str">
        <f t="shared" si="3"/>
        <v/>
      </c>
    </row>
    <row r="31" spans="4:8" ht="16.5" thickTop="1" thickBot="1" x14ac:dyDescent="0.3">
      <c r="D31" s="7"/>
      <c r="E31" s="26" t="str">
        <f t="shared" si="0"/>
        <v/>
      </c>
      <c r="F31" s="26" t="str">
        <f t="shared" si="1"/>
        <v/>
      </c>
      <c r="G31" s="26" t="str">
        <f t="shared" si="2"/>
        <v/>
      </c>
      <c r="H31" s="26" t="str">
        <f t="shared" si="3"/>
        <v/>
      </c>
    </row>
    <row r="32" spans="4:8" ht="16.5" thickTop="1" thickBot="1" x14ac:dyDescent="0.3">
      <c r="D32" s="7"/>
      <c r="E32" s="26" t="str">
        <f t="shared" si="0"/>
        <v/>
      </c>
      <c r="F32" s="26" t="str">
        <f t="shared" si="1"/>
        <v/>
      </c>
      <c r="G32" s="26" t="str">
        <f t="shared" si="2"/>
        <v/>
      </c>
      <c r="H32" s="26" t="str">
        <f t="shared" si="3"/>
        <v/>
      </c>
    </row>
    <row r="33" spans="4:8" ht="16.5" thickTop="1" thickBot="1" x14ac:dyDescent="0.3">
      <c r="D33" s="7"/>
      <c r="E33" s="26" t="str">
        <f t="shared" si="0"/>
        <v/>
      </c>
      <c r="F33" s="26" t="str">
        <f t="shared" si="1"/>
        <v/>
      </c>
      <c r="G33" s="26" t="str">
        <f t="shared" si="2"/>
        <v/>
      </c>
      <c r="H33" s="26" t="str">
        <f t="shared" si="3"/>
        <v/>
      </c>
    </row>
    <row r="34" spans="4:8" ht="16.5" thickTop="1" thickBot="1" x14ac:dyDescent="0.3">
      <c r="D34" s="7"/>
      <c r="E34" s="26" t="str">
        <f t="shared" si="0"/>
        <v/>
      </c>
      <c r="F34" s="26" t="str">
        <f t="shared" si="1"/>
        <v/>
      </c>
      <c r="G34" s="26" t="str">
        <f t="shared" si="2"/>
        <v/>
      </c>
      <c r="H34" s="26" t="str">
        <f t="shared" si="3"/>
        <v/>
      </c>
    </row>
    <row r="35" spans="4:8" ht="16.5" thickTop="1" thickBot="1" x14ac:dyDescent="0.3">
      <c r="D35" s="7"/>
      <c r="E35" s="26" t="str">
        <f t="shared" si="0"/>
        <v/>
      </c>
      <c r="F35" s="26" t="str">
        <f t="shared" si="1"/>
        <v/>
      </c>
      <c r="G35" s="26" t="str">
        <f t="shared" si="2"/>
        <v/>
      </c>
      <c r="H35" s="26" t="str">
        <f t="shared" si="3"/>
        <v/>
      </c>
    </row>
    <row r="36" spans="4:8" ht="16.5" thickTop="1" thickBot="1" x14ac:dyDescent="0.3">
      <c r="D36" s="7"/>
      <c r="E36" s="26" t="str">
        <f t="shared" si="0"/>
        <v/>
      </c>
      <c r="F36" s="26" t="str">
        <f t="shared" si="1"/>
        <v/>
      </c>
      <c r="G36" s="26" t="str">
        <f t="shared" si="2"/>
        <v/>
      </c>
      <c r="H36" s="26" t="str">
        <f t="shared" si="3"/>
        <v/>
      </c>
    </row>
    <row r="37" spans="4:8" ht="16.5" thickTop="1" thickBot="1" x14ac:dyDescent="0.3">
      <c r="D37" s="7"/>
      <c r="E37" s="26" t="str">
        <f t="shared" si="0"/>
        <v/>
      </c>
      <c r="F37" s="26" t="str">
        <f t="shared" si="1"/>
        <v/>
      </c>
      <c r="G37" s="26" t="str">
        <f t="shared" si="2"/>
        <v/>
      </c>
      <c r="H37" s="26" t="str">
        <f t="shared" si="3"/>
        <v/>
      </c>
    </row>
    <row r="38" spans="4:8" ht="16.5" thickTop="1" thickBot="1" x14ac:dyDescent="0.3">
      <c r="D38" s="7"/>
      <c r="E38" s="26" t="str">
        <f t="shared" si="0"/>
        <v/>
      </c>
      <c r="F38" s="26" t="str">
        <f t="shared" si="1"/>
        <v/>
      </c>
      <c r="G38" s="26" t="str">
        <f t="shared" si="2"/>
        <v/>
      </c>
      <c r="H38" s="26" t="str">
        <f t="shared" si="3"/>
        <v/>
      </c>
    </row>
    <row r="39" spans="4:8" ht="16.5" thickTop="1" thickBot="1" x14ac:dyDescent="0.3">
      <c r="D39" s="7"/>
      <c r="E39" s="26" t="str">
        <f t="shared" si="0"/>
        <v/>
      </c>
      <c r="F39" s="26" t="str">
        <f t="shared" si="1"/>
        <v/>
      </c>
      <c r="G39" s="26" t="str">
        <f t="shared" si="2"/>
        <v/>
      </c>
      <c r="H39" s="26" t="str">
        <f t="shared" si="3"/>
        <v/>
      </c>
    </row>
    <row r="40" spans="4:8" ht="16.5" thickTop="1" thickBot="1" x14ac:dyDescent="0.3">
      <c r="D40" s="7"/>
      <c r="E40" s="26" t="str">
        <f t="shared" si="0"/>
        <v/>
      </c>
      <c r="F40" s="26" t="str">
        <f t="shared" si="1"/>
        <v/>
      </c>
      <c r="G40" s="26" t="str">
        <f t="shared" si="2"/>
        <v/>
      </c>
      <c r="H40" s="26" t="str">
        <f t="shared" si="3"/>
        <v/>
      </c>
    </row>
    <row r="41" spans="4:8" ht="16.5" thickTop="1" thickBot="1" x14ac:dyDescent="0.3">
      <c r="D41" s="7"/>
      <c r="E41" s="26" t="str">
        <f t="shared" si="0"/>
        <v/>
      </c>
      <c r="F41" s="26" t="str">
        <f t="shared" si="1"/>
        <v/>
      </c>
      <c r="G41" s="26" t="str">
        <f t="shared" si="2"/>
        <v/>
      </c>
      <c r="H41" s="26" t="str">
        <f t="shared" si="3"/>
        <v/>
      </c>
    </row>
    <row r="42" spans="4:8" ht="16.5" thickTop="1" thickBot="1" x14ac:dyDescent="0.3">
      <c r="D42" s="7"/>
      <c r="E42" s="26" t="str">
        <f t="shared" si="0"/>
        <v/>
      </c>
      <c r="F42" s="26" t="str">
        <f t="shared" si="1"/>
        <v/>
      </c>
      <c r="G42" s="26" t="str">
        <f t="shared" si="2"/>
        <v/>
      </c>
      <c r="H42" s="26" t="str">
        <f t="shared" si="3"/>
        <v/>
      </c>
    </row>
    <row r="43" spans="4:8" ht="16.5" thickTop="1" thickBot="1" x14ac:dyDescent="0.3">
      <c r="D43" s="7"/>
      <c r="E43" s="26" t="str">
        <f t="shared" si="0"/>
        <v/>
      </c>
      <c r="F43" s="26" t="str">
        <f t="shared" si="1"/>
        <v/>
      </c>
      <c r="G43" s="26" t="str">
        <f t="shared" si="2"/>
        <v/>
      </c>
      <c r="H43" s="26" t="str">
        <f t="shared" si="3"/>
        <v/>
      </c>
    </row>
    <row r="44" spans="4:8" ht="16.5" thickTop="1" thickBot="1" x14ac:dyDescent="0.3">
      <c r="D44" s="7"/>
      <c r="E44" s="26" t="str">
        <f t="shared" si="0"/>
        <v/>
      </c>
      <c r="F44" s="26" t="str">
        <f t="shared" si="1"/>
        <v/>
      </c>
      <c r="G44" s="26" t="str">
        <f t="shared" si="2"/>
        <v/>
      </c>
      <c r="H44" s="26" t="str">
        <f t="shared" si="3"/>
        <v/>
      </c>
    </row>
    <row r="45" spans="4:8" ht="16.5" thickTop="1" thickBot="1" x14ac:dyDescent="0.3">
      <c r="D45" s="7"/>
      <c r="E45" s="26" t="str">
        <f t="shared" si="0"/>
        <v/>
      </c>
      <c r="F45" s="26" t="str">
        <f t="shared" si="1"/>
        <v/>
      </c>
      <c r="G45" s="26" t="str">
        <f t="shared" si="2"/>
        <v/>
      </c>
      <c r="H45" s="26" t="str">
        <f t="shared" si="3"/>
        <v/>
      </c>
    </row>
    <row r="46" spans="4:8" ht="16.5" thickTop="1" thickBot="1" x14ac:dyDescent="0.3">
      <c r="D46" s="7"/>
      <c r="E46" s="26" t="str">
        <f t="shared" si="0"/>
        <v/>
      </c>
      <c r="F46" s="26" t="str">
        <f t="shared" si="1"/>
        <v/>
      </c>
      <c r="G46" s="26" t="str">
        <f t="shared" si="2"/>
        <v/>
      </c>
      <c r="H46" s="26" t="str">
        <f t="shared" si="3"/>
        <v/>
      </c>
    </row>
    <row r="47" spans="4:8" ht="16.5" thickTop="1" thickBot="1" x14ac:dyDescent="0.3">
      <c r="D47" s="7"/>
      <c r="E47" s="26" t="str">
        <f t="shared" si="0"/>
        <v/>
      </c>
      <c r="F47" s="26" t="str">
        <f t="shared" si="1"/>
        <v/>
      </c>
      <c r="G47" s="26" t="str">
        <f t="shared" si="2"/>
        <v/>
      </c>
      <c r="H47" s="26" t="str">
        <f t="shared" si="3"/>
        <v/>
      </c>
    </row>
    <row r="48" spans="4:8" ht="16.5" thickTop="1" thickBot="1" x14ac:dyDescent="0.3">
      <c r="D48" s="7"/>
      <c r="E48" s="26" t="str">
        <f t="shared" si="0"/>
        <v/>
      </c>
      <c r="F48" s="26" t="str">
        <f t="shared" si="1"/>
        <v/>
      </c>
      <c r="G48" s="26" t="str">
        <f t="shared" si="2"/>
        <v/>
      </c>
      <c r="H48" s="26" t="str">
        <f t="shared" si="3"/>
        <v/>
      </c>
    </row>
    <row r="49" spans="4:8" ht="16.5" thickTop="1" thickBot="1" x14ac:dyDescent="0.3">
      <c r="D49" s="7"/>
      <c r="E49" s="26" t="str">
        <f t="shared" si="0"/>
        <v/>
      </c>
      <c r="F49" s="26" t="str">
        <f t="shared" si="1"/>
        <v/>
      </c>
      <c r="G49" s="26" t="str">
        <f t="shared" si="2"/>
        <v/>
      </c>
      <c r="H49" s="26" t="str">
        <f t="shared" si="3"/>
        <v/>
      </c>
    </row>
    <row r="50" spans="4:8" ht="16.5" thickTop="1" thickBot="1" x14ac:dyDescent="0.3">
      <c r="D50" s="7"/>
      <c r="E50" s="26" t="str">
        <f t="shared" si="0"/>
        <v/>
      </c>
      <c r="F50" s="26" t="str">
        <f t="shared" si="1"/>
        <v/>
      </c>
      <c r="G50" s="26" t="str">
        <f t="shared" si="2"/>
        <v/>
      </c>
      <c r="H50" s="26" t="str">
        <f t="shared" si="3"/>
        <v/>
      </c>
    </row>
    <row r="51" spans="4:8" ht="16.5" thickTop="1" thickBot="1" x14ac:dyDescent="0.3">
      <c r="D51" s="7"/>
      <c r="E51" s="26" t="str">
        <f t="shared" si="0"/>
        <v/>
      </c>
      <c r="F51" s="26" t="str">
        <f t="shared" si="1"/>
        <v/>
      </c>
      <c r="G51" s="26" t="str">
        <f t="shared" si="2"/>
        <v/>
      </c>
      <c r="H51" s="26" t="str">
        <f t="shared" si="3"/>
        <v/>
      </c>
    </row>
    <row r="52" spans="4:8" ht="16.5" thickTop="1" thickBot="1" x14ac:dyDescent="0.3">
      <c r="D52" s="7"/>
      <c r="E52" s="26" t="str">
        <f t="shared" si="0"/>
        <v/>
      </c>
      <c r="F52" s="26" t="str">
        <f t="shared" si="1"/>
        <v/>
      </c>
      <c r="G52" s="26" t="str">
        <f t="shared" si="2"/>
        <v/>
      </c>
      <c r="H52" s="26" t="str">
        <f t="shared" si="3"/>
        <v/>
      </c>
    </row>
    <row r="53" spans="4:8" ht="16.5" thickTop="1" thickBot="1" x14ac:dyDescent="0.3">
      <c r="D53" s="7"/>
      <c r="E53" s="26" t="str">
        <f t="shared" si="0"/>
        <v/>
      </c>
      <c r="F53" s="26" t="str">
        <f t="shared" si="1"/>
        <v/>
      </c>
      <c r="G53" s="26" t="str">
        <f t="shared" si="2"/>
        <v/>
      </c>
      <c r="H53" s="26" t="str">
        <f t="shared" si="3"/>
        <v/>
      </c>
    </row>
    <row r="54" spans="4:8" ht="16.5" thickTop="1" thickBot="1" x14ac:dyDescent="0.3">
      <c r="D54" s="7"/>
      <c r="E54" s="26" t="str">
        <f t="shared" si="0"/>
        <v/>
      </c>
      <c r="F54" s="26" t="str">
        <f t="shared" si="1"/>
        <v/>
      </c>
      <c r="G54" s="26" t="str">
        <f t="shared" si="2"/>
        <v/>
      </c>
      <c r="H54" s="26" t="str">
        <f t="shared" si="3"/>
        <v/>
      </c>
    </row>
    <row r="55" spans="4:8" ht="16.5" thickTop="1" thickBot="1" x14ac:dyDescent="0.3">
      <c r="D55" s="7"/>
      <c r="E55" s="26" t="str">
        <f t="shared" si="0"/>
        <v/>
      </c>
      <c r="F55" s="26" t="str">
        <f t="shared" si="1"/>
        <v/>
      </c>
      <c r="G55" s="26" t="str">
        <f t="shared" si="2"/>
        <v/>
      </c>
      <c r="H55" s="26" t="str">
        <f t="shared" si="3"/>
        <v/>
      </c>
    </row>
    <row r="56" spans="4:8" ht="16.5" thickTop="1" thickBot="1" x14ac:dyDescent="0.3">
      <c r="D56" s="7"/>
      <c r="E56" s="26" t="str">
        <f t="shared" si="0"/>
        <v/>
      </c>
      <c r="F56" s="26" t="str">
        <f t="shared" si="1"/>
        <v/>
      </c>
      <c r="G56" s="26" t="str">
        <f t="shared" si="2"/>
        <v/>
      </c>
      <c r="H56" s="26" t="str">
        <f t="shared" si="3"/>
        <v/>
      </c>
    </row>
    <row r="57" spans="4:8" ht="16.5" thickTop="1" thickBot="1" x14ac:dyDescent="0.3">
      <c r="D57" s="7"/>
      <c r="E57" s="26" t="str">
        <f t="shared" si="0"/>
        <v/>
      </c>
      <c r="F57" s="26" t="str">
        <f t="shared" si="1"/>
        <v/>
      </c>
      <c r="G57" s="26" t="str">
        <f t="shared" si="2"/>
        <v/>
      </c>
      <c r="H57" s="26" t="str">
        <f t="shared" si="3"/>
        <v/>
      </c>
    </row>
    <row r="58" spans="4:8" ht="16.5" thickTop="1" thickBot="1" x14ac:dyDescent="0.3">
      <c r="D58" s="7"/>
      <c r="E58" s="26" t="str">
        <f t="shared" si="0"/>
        <v/>
      </c>
      <c r="F58" s="26" t="str">
        <f t="shared" si="1"/>
        <v/>
      </c>
      <c r="G58" s="26" t="str">
        <f t="shared" si="2"/>
        <v/>
      </c>
      <c r="H58" s="26" t="str">
        <f t="shared" si="3"/>
        <v/>
      </c>
    </row>
    <row r="59" spans="4:8" ht="16.5" thickTop="1" thickBot="1" x14ac:dyDescent="0.3">
      <c r="D59" s="7"/>
      <c r="E59" s="26" t="str">
        <f t="shared" ref="E59:E122" si="4">IF(AND(ISBLANK($D59),$B59&gt;0),$B59,"")</f>
        <v/>
      </c>
      <c r="F59" s="26" t="str">
        <f t="shared" ref="F59:F122" si="5">IF(AND(ISBLANK($D59),$B59&lt;0),$B59,"")</f>
        <v/>
      </c>
      <c r="G59" s="26" t="str">
        <f t="shared" ref="G59:G122" si="6">IF(AND(NOT(ISBLANK($D59)),$B59&gt;0),$B59,"")</f>
        <v/>
      </c>
      <c r="H59" s="26" t="str">
        <f t="shared" ref="H59:H122" si="7">IF(AND(NOT(ISBLANK($D59)),$B59&lt;0),$B59,"")</f>
        <v/>
      </c>
    </row>
    <row r="60" spans="4:8" ht="16.5" thickTop="1" thickBot="1" x14ac:dyDescent="0.3">
      <c r="D60" s="7"/>
      <c r="E60" s="26" t="str">
        <f t="shared" si="4"/>
        <v/>
      </c>
      <c r="F60" s="26" t="str">
        <f t="shared" si="5"/>
        <v/>
      </c>
      <c r="G60" s="26" t="str">
        <f t="shared" si="6"/>
        <v/>
      </c>
      <c r="H60" s="26" t="str">
        <f t="shared" si="7"/>
        <v/>
      </c>
    </row>
    <row r="61" spans="4:8" ht="16.5" thickTop="1" thickBot="1" x14ac:dyDescent="0.3">
      <c r="D61" s="7"/>
      <c r="E61" s="26" t="str">
        <f t="shared" si="4"/>
        <v/>
      </c>
      <c r="F61" s="26" t="str">
        <f t="shared" si="5"/>
        <v/>
      </c>
      <c r="G61" s="26" t="str">
        <f t="shared" si="6"/>
        <v/>
      </c>
      <c r="H61" s="26" t="str">
        <f t="shared" si="7"/>
        <v/>
      </c>
    </row>
    <row r="62" spans="4:8" ht="16.5" thickTop="1" thickBot="1" x14ac:dyDescent="0.3">
      <c r="D62" s="7"/>
      <c r="E62" s="26" t="str">
        <f t="shared" si="4"/>
        <v/>
      </c>
      <c r="F62" s="26" t="str">
        <f t="shared" si="5"/>
        <v/>
      </c>
      <c r="G62" s="26" t="str">
        <f t="shared" si="6"/>
        <v/>
      </c>
      <c r="H62" s="26" t="str">
        <f t="shared" si="7"/>
        <v/>
      </c>
    </row>
    <row r="63" spans="4:8" ht="16.5" thickTop="1" thickBot="1" x14ac:dyDescent="0.3">
      <c r="D63" s="7"/>
      <c r="E63" s="26" t="str">
        <f t="shared" si="4"/>
        <v/>
      </c>
      <c r="F63" s="26" t="str">
        <f t="shared" si="5"/>
        <v/>
      </c>
      <c r="G63" s="26" t="str">
        <f t="shared" si="6"/>
        <v/>
      </c>
      <c r="H63" s="26" t="str">
        <f t="shared" si="7"/>
        <v/>
      </c>
    </row>
    <row r="64" spans="4:8" ht="16.5" thickTop="1" thickBot="1" x14ac:dyDescent="0.3">
      <c r="D64" s="7"/>
      <c r="E64" s="26" t="str">
        <f t="shared" si="4"/>
        <v/>
      </c>
      <c r="F64" s="26" t="str">
        <f t="shared" si="5"/>
        <v/>
      </c>
      <c r="G64" s="26" t="str">
        <f t="shared" si="6"/>
        <v/>
      </c>
      <c r="H64" s="26" t="str">
        <f t="shared" si="7"/>
        <v/>
      </c>
    </row>
    <row r="65" spans="4:8" ht="16.5" thickTop="1" thickBot="1" x14ac:dyDescent="0.3">
      <c r="D65" s="7"/>
      <c r="E65" s="26" t="str">
        <f t="shared" si="4"/>
        <v/>
      </c>
      <c r="F65" s="26" t="str">
        <f t="shared" si="5"/>
        <v/>
      </c>
      <c r="G65" s="26" t="str">
        <f t="shared" si="6"/>
        <v/>
      </c>
      <c r="H65" s="26" t="str">
        <f t="shared" si="7"/>
        <v/>
      </c>
    </row>
    <row r="66" spans="4:8" ht="16.5" thickTop="1" thickBot="1" x14ac:dyDescent="0.3">
      <c r="D66" s="7"/>
      <c r="E66" s="26" t="str">
        <f t="shared" si="4"/>
        <v/>
      </c>
      <c r="F66" s="26" t="str">
        <f t="shared" si="5"/>
        <v/>
      </c>
      <c r="G66" s="26" t="str">
        <f t="shared" si="6"/>
        <v/>
      </c>
      <c r="H66" s="26" t="str">
        <f t="shared" si="7"/>
        <v/>
      </c>
    </row>
    <row r="67" spans="4:8" ht="16.5" thickTop="1" thickBot="1" x14ac:dyDescent="0.3">
      <c r="D67" s="7"/>
      <c r="E67" s="26" t="str">
        <f t="shared" si="4"/>
        <v/>
      </c>
      <c r="F67" s="26" t="str">
        <f t="shared" si="5"/>
        <v/>
      </c>
      <c r="G67" s="26" t="str">
        <f t="shared" si="6"/>
        <v/>
      </c>
      <c r="H67" s="26" t="str">
        <f t="shared" si="7"/>
        <v/>
      </c>
    </row>
    <row r="68" spans="4:8" ht="16.5" thickTop="1" thickBot="1" x14ac:dyDescent="0.3">
      <c r="D68" s="7"/>
      <c r="E68" s="26" t="str">
        <f t="shared" si="4"/>
        <v/>
      </c>
      <c r="F68" s="26" t="str">
        <f t="shared" si="5"/>
        <v/>
      </c>
      <c r="G68" s="26" t="str">
        <f t="shared" si="6"/>
        <v/>
      </c>
      <c r="H68" s="26" t="str">
        <f t="shared" si="7"/>
        <v/>
      </c>
    </row>
    <row r="69" spans="4:8" ht="16.5" thickTop="1" thickBot="1" x14ac:dyDescent="0.3">
      <c r="D69" s="7"/>
      <c r="E69" s="26" t="str">
        <f t="shared" si="4"/>
        <v/>
      </c>
      <c r="F69" s="26" t="str">
        <f t="shared" si="5"/>
        <v/>
      </c>
      <c r="G69" s="26" t="str">
        <f t="shared" si="6"/>
        <v/>
      </c>
      <c r="H69" s="26" t="str">
        <f t="shared" si="7"/>
        <v/>
      </c>
    </row>
    <row r="70" spans="4:8" ht="16.5" thickTop="1" thickBot="1" x14ac:dyDescent="0.3">
      <c r="D70" s="7"/>
      <c r="E70" s="26" t="str">
        <f t="shared" si="4"/>
        <v/>
      </c>
      <c r="F70" s="26" t="str">
        <f t="shared" si="5"/>
        <v/>
      </c>
      <c r="G70" s="26" t="str">
        <f t="shared" si="6"/>
        <v/>
      </c>
      <c r="H70" s="26" t="str">
        <f t="shared" si="7"/>
        <v/>
      </c>
    </row>
    <row r="71" spans="4:8" ht="16.5" thickTop="1" thickBot="1" x14ac:dyDescent="0.3">
      <c r="D71" s="7"/>
      <c r="E71" s="26" t="str">
        <f t="shared" si="4"/>
        <v/>
      </c>
      <c r="F71" s="26" t="str">
        <f t="shared" si="5"/>
        <v/>
      </c>
      <c r="G71" s="26" t="str">
        <f t="shared" si="6"/>
        <v/>
      </c>
      <c r="H71" s="26" t="str">
        <f t="shared" si="7"/>
        <v/>
      </c>
    </row>
    <row r="72" spans="4:8" ht="16.5" thickTop="1" thickBot="1" x14ac:dyDescent="0.3">
      <c r="D72" s="7"/>
      <c r="E72" s="26" t="str">
        <f t="shared" si="4"/>
        <v/>
      </c>
      <c r="F72" s="26" t="str">
        <f t="shared" si="5"/>
        <v/>
      </c>
      <c r="G72" s="26" t="str">
        <f t="shared" si="6"/>
        <v/>
      </c>
      <c r="H72" s="26" t="str">
        <f t="shared" si="7"/>
        <v/>
      </c>
    </row>
    <row r="73" spans="4:8" ht="16.5" thickTop="1" thickBot="1" x14ac:dyDescent="0.3">
      <c r="D73" s="7"/>
      <c r="E73" s="26" t="str">
        <f t="shared" si="4"/>
        <v/>
      </c>
      <c r="F73" s="26" t="str">
        <f t="shared" si="5"/>
        <v/>
      </c>
      <c r="G73" s="26" t="str">
        <f t="shared" si="6"/>
        <v/>
      </c>
      <c r="H73" s="26" t="str">
        <f t="shared" si="7"/>
        <v/>
      </c>
    </row>
    <row r="74" spans="4:8" ht="16.5" thickTop="1" thickBot="1" x14ac:dyDescent="0.3">
      <c r="D74" s="7"/>
      <c r="E74" s="26" t="str">
        <f t="shared" si="4"/>
        <v/>
      </c>
      <c r="F74" s="26" t="str">
        <f t="shared" si="5"/>
        <v/>
      </c>
      <c r="G74" s="26" t="str">
        <f t="shared" si="6"/>
        <v/>
      </c>
      <c r="H74" s="26" t="str">
        <f t="shared" si="7"/>
        <v/>
      </c>
    </row>
    <row r="75" spans="4:8" ht="16.5" thickTop="1" thickBot="1" x14ac:dyDescent="0.3">
      <c r="D75" s="7"/>
      <c r="E75" s="26" t="str">
        <f t="shared" si="4"/>
        <v/>
      </c>
      <c r="F75" s="26" t="str">
        <f t="shared" si="5"/>
        <v/>
      </c>
      <c r="G75" s="26" t="str">
        <f t="shared" si="6"/>
        <v/>
      </c>
      <c r="H75" s="26" t="str">
        <f t="shared" si="7"/>
        <v/>
      </c>
    </row>
    <row r="76" spans="4:8" ht="16.5" thickTop="1" thickBot="1" x14ac:dyDescent="0.3">
      <c r="D76" s="7"/>
      <c r="E76" s="26" t="str">
        <f t="shared" si="4"/>
        <v/>
      </c>
      <c r="F76" s="26" t="str">
        <f t="shared" si="5"/>
        <v/>
      </c>
      <c r="G76" s="26" t="str">
        <f t="shared" si="6"/>
        <v/>
      </c>
      <c r="H76" s="26" t="str">
        <f t="shared" si="7"/>
        <v/>
      </c>
    </row>
    <row r="77" spans="4:8" ht="16.5" thickTop="1" thickBot="1" x14ac:dyDescent="0.3">
      <c r="D77" s="7"/>
      <c r="E77" s="26" t="str">
        <f t="shared" si="4"/>
        <v/>
      </c>
      <c r="F77" s="26" t="str">
        <f t="shared" si="5"/>
        <v/>
      </c>
      <c r="G77" s="26" t="str">
        <f t="shared" si="6"/>
        <v/>
      </c>
      <c r="H77" s="26" t="str">
        <f t="shared" si="7"/>
        <v/>
      </c>
    </row>
    <row r="78" spans="4:8" ht="16.5" thickTop="1" thickBot="1" x14ac:dyDescent="0.3">
      <c r="D78" s="7"/>
      <c r="E78" s="26" t="str">
        <f t="shared" si="4"/>
        <v/>
      </c>
      <c r="F78" s="26" t="str">
        <f t="shared" si="5"/>
        <v/>
      </c>
      <c r="G78" s="26" t="str">
        <f t="shared" si="6"/>
        <v/>
      </c>
      <c r="H78" s="26" t="str">
        <f t="shared" si="7"/>
        <v/>
      </c>
    </row>
    <row r="79" spans="4:8" ht="16.5" thickTop="1" thickBot="1" x14ac:dyDescent="0.3">
      <c r="D79" s="7"/>
      <c r="E79" s="26" t="str">
        <f t="shared" si="4"/>
        <v/>
      </c>
      <c r="F79" s="26" t="str">
        <f t="shared" si="5"/>
        <v/>
      </c>
      <c r="G79" s="26" t="str">
        <f t="shared" si="6"/>
        <v/>
      </c>
      <c r="H79" s="26" t="str">
        <f t="shared" si="7"/>
        <v/>
      </c>
    </row>
    <row r="80" spans="4:8" ht="16.5" thickTop="1" thickBot="1" x14ac:dyDescent="0.3">
      <c r="D80" s="7"/>
      <c r="E80" s="26" t="str">
        <f t="shared" si="4"/>
        <v/>
      </c>
      <c r="F80" s="26" t="str">
        <f t="shared" si="5"/>
        <v/>
      </c>
      <c r="G80" s="26" t="str">
        <f t="shared" si="6"/>
        <v/>
      </c>
      <c r="H80" s="26" t="str">
        <f t="shared" si="7"/>
        <v/>
      </c>
    </row>
    <row r="81" spans="4:8" ht="16.5" thickTop="1" thickBot="1" x14ac:dyDescent="0.3">
      <c r="D81" s="7"/>
      <c r="E81" s="26" t="str">
        <f t="shared" si="4"/>
        <v/>
      </c>
      <c r="F81" s="26" t="str">
        <f t="shared" si="5"/>
        <v/>
      </c>
      <c r="G81" s="26" t="str">
        <f t="shared" si="6"/>
        <v/>
      </c>
      <c r="H81" s="26" t="str">
        <f t="shared" si="7"/>
        <v/>
      </c>
    </row>
    <row r="82" spans="4:8" ht="16.5" thickTop="1" thickBot="1" x14ac:dyDescent="0.3">
      <c r="D82" s="7"/>
      <c r="E82" s="26" t="str">
        <f t="shared" si="4"/>
        <v/>
      </c>
      <c r="F82" s="26" t="str">
        <f t="shared" si="5"/>
        <v/>
      </c>
      <c r="G82" s="26" t="str">
        <f t="shared" si="6"/>
        <v/>
      </c>
      <c r="H82" s="26" t="str">
        <f t="shared" si="7"/>
        <v/>
      </c>
    </row>
    <row r="83" spans="4:8" ht="16.5" thickTop="1" thickBot="1" x14ac:dyDescent="0.3">
      <c r="D83" s="7"/>
      <c r="E83" s="26" t="str">
        <f t="shared" si="4"/>
        <v/>
      </c>
      <c r="F83" s="26" t="str">
        <f t="shared" si="5"/>
        <v/>
      </c>
      <c r="G83" s="26" t="str">
        <f t="shared" si="6"/>
        <v/>
      </c>
      <c r="H83" s="26" t="str">
        <f t="shared" si="7"/>
        <v/>
      </c>
    </row>
    <row r="84" spans="4:8" ht="16.5" thickTop="1" thickBot="1" x14ac:dyDescent="0.3">
      <c r="D84" s="7"/>
      <c r="E84" s="26" t="str">
        <f t="shared" si="4"/>
        <v/>
      </c>
      <c r="F84" s="26" t="str">
        <f t="shared" si="5"/>
        <v/>
      </c>
      <c r="G84" s="26" t="str">
        <f t="shared" si="6"/>
        <v/>
      </c>
      <c r="H84" s="26" t="str">
        <f t="shared" si="7"/>
        <v/>
      </c>
    </row>
    <row r="85" spans="4:8" ht="16.5" thickTop="1" thickBot="1" x14ac:dyDescent="0.3">
      <c r="D85" s="7"/>
      <c r="E85" s="26" t="str">
        <f t="shared" si="4"/>
        <v/>
      </c>
      <c r="F85" s="26" t="str">
        <f t="shared" si="5"/>
        <v/>
      </c>
      <c r="G85" s="26" t="str">
        <f t="shared" si="6"/>
        <v/>
      </c>
      <c r="H85" s="26" t="str">
        <f t="shared" si="7"/>
        <v/>
      </c>
    </row>
    <row r="86" spans="4:8" ht="16.5" thickTop="1" thickBot="1" x14ac:dyDescent="0.3">
      <c r="D86" s="7"/>
      <c r="E86" s="26" t="str">
        <f t="shared" si="4"/>
        <v/>
      </c>
      <c r="F86" s="26" t="str">
        <f t="shared" si="5"/>
        <v/>
      </c>
      <c r="G86" s="26" t="str">
        <f t="shared" si="6"/>
        <v/>
      </c>
      <c r="H86" s="26" t="str">
        <f t="shared" si="7"/>
        <v/>
      </c>
    </row>
    <row r="87" spans="4:8" ht="16.5" thickTop="1" thickBot="1" x14ac:dyDescent="0.3">
      <c r="D87" s="7"/>
      <c r="E87" s="26" t="str">
        <f t="shared" si="4"/>
        <v/>
      </c>
      <c r="F87" s="26" t="str">
        <f t="shared" si="5"/>
        <v/>
      </c>
      <c r="G87" s="26" t="str">
        <f t="shared" si="6"/>
        <v/>
      </c>
      <c r="H87" s="26" t="str">
        <f t="shared" si="7"/>
        <v/>
      </c>
    </row>
    <row r="88" spans="4:8" ht="16.5" thickTop="1" thickBot="1" x14ac:dyDescent="0.3">
      <c r="D88" s="7"/>
      <c r="E88" s="26" t="str">
        <f t="shared" si="4"/>
        <v/>
      </c>
      <c r="F88" s="26" t="str">
        <f t="shared" si="5"/>
        <v/>
      </c>
      <c r="G88" s="26" t="str">
        <f t="shared" si="6"/>
        <v/>
      </c>
      <c r="H88" s="26" t="str">
        <f t="shared" si="7"/>
        <v/>
      </c>
    </row>
    <row r="89" spans="4:8" ht="16.5" thickTop="1" thickBot="1" x14ac:dyDescent="0.3">
      <c r="D89" s="7"/>
      <c r="E89" s="26" t="str">
        <f t="shared" si="4"/>
        <v/>
      </c>
      <c r="F89" s="26" t="str">
        <f t="shared" si="5"/>
        <v/>
      </c>
      <c r="G89" s="26" t="str">
        <f t="shared" si="6"/>
        <v/>
      </c>
      <c r="H89" s="26" t="str">
        <f t="shared" si="7"/>
        <v/>
      </c>
    </row>
    <row r="90" spans="4:8" ht="16.5" thickTop="1" thickBot="1" x14ac:dyDescent="0.3">
      <c r="D90" s="7"/>
      <c r="E90" s="26" t="str">
        <f t="shared" si="4"/>
        <v/>
      </c>
      <c r="F90" s="26" t="str">
        <f t="shared" si="5"/>
        <v/>
      </c>
      <c r="G90" s="26" t="str">
        <f t="shared" si="6"/>
        <v/>
      </c>
      <c r="H90" s="26" t="str">
        <f t="shared" si="7"/>
        <v/>
      </c>
    </row>
    <row r="91" spans="4:8" ht="16.5" thickTop="1" thickBot="1" x14ac:dyDescent="0.3">
      <c r="D91" s="7"/>
      <c r="E91" s="26" t="str">
        <f t="shared" si="4"/>
        <v/>
      </c>
      <c r="F91" s="26" t="str">
        <f t="shared" si="5"/>
        <v/>
      </c>
      <c r="G91" s="26" t="str">
        <f t="shared" si="6"/>
        <v/>
      </c>
      <c r="H91" s="26" t="str">
        <f t="shared" si="7"/>
        <v/>
      </c>
    </row>
    <row r="92" spans="4:8" ht="16.5" thickTop="1" thickBot="1" x14ac:dyDescent="0.3">
      <c r="D92" s="7"/>
      <c r="E92" s="26" t="str">
        <f t="shared" si="4"/>
        <v/>
      </c>
      <c r="F92" s="26" t="str">
        <f t="shared" si="5"/>
        <v/>
      </c>
      <c r="G92" s="26" t="str">
        <f t="shared" si="6"/>
        <v/>
      </c>
      <c r="H92" s="26" t="str">
        <f t="shared" si="7"/>
        <v/>
      </c>
    </row>
    <row r="93" spans="4:8" ht="16.5" thickTop="1" thickBot="1" x14ac:dyDescent="0.3">
      <c r="D93" s="7"/>
      <c r="E93" s="26" t="str">
        <f t="shared" si="4"/>
        <v/>
      </c>
      <c r="F93" s="26" t="str">
        <f t="shared" si="5"/>
        <v/>
      </c>
      <c r="G93" s="26" t="str">
        <f t="shared" si="6"/>
        <v/>
      </c>
      <c r="H93" s="26" t="str">
        <f t="shared" si="7"/>
        <v/>
      </c>
    </row>
    <row r="94" spans="4:8" ht="16.5" thickTop="1" thickBot="1" x14ac:dyDescent="0.3">
      <c r="D94" s="7"/>
      <c r="E94" s="26" t="str">
        <f t="shared" si="4"/>
        <v/>
      </c>
      <c r="F94" s="26" t="str">
        <f t="shared" si="5"/>
        <v/>
      </c>
      <c r="G94" s="26" t="str">
        <f t="shared" si="6"/>
        <v/>
      </c>
      <c r="H94" s="26" t="str">
        <f t="shared" si="7"/>
        <v/>
      </c>
    </row>
    <row r="95" spans="4:8" ht="16.5" thickTop="1" thickBot="1" x14ac:dyDescent="0.3">
      <c r="D95" s="7"/>
      <c r="E95" s="26" t="str">
        <f t="shared" si="4"/>
        <v/>
      </c>
      <c r="F95" s="26" t="str">
        <f t="shared" si="5"/>
        <v/>
      </c>
      <c r="G95" s="26" t="str">
        <f t="shared" si="6"/>
        <v/>
      </c>
      <c r="H95" s="26" t="str">
        <f t="shared" si="7"/>
        <v/>
      </c>
    </row>
    <row r="96" spans="4:8" ht="16.5" thickTop="1" thickBot="1" x14ac:dyDescent="0.3">
      <c r="D96" s="7"/>
      <c r="E96" s="26" t="str">
        <f t="shared" si="4"/>
        <v/>
      </c>
      <c r="F96" s="26" t="str">
        <f t="shared" si="5"/>
        <v/>
      </c>
      <c r="G96" s="26" t="str">
        <f t="shared" si="6"/>
        <v/>
      </c>
      <c r="H96" s="26" t="str">
        <f t="shared" si="7"/>
        <v/>
      </c>
    </row>
    <row r="97" spans="4:8" ht="16.5" thickTop="1" thickBot="1" x14ac:dyDescent="0.3">
      <c r="D97" s="7"/>
      <c r="E97" s="26" t="str">
        <f t="shared" si="4"/>
        <v/>
      </c>
      <c r="F97" s="26" t="str">
        <f t="shared" si="5"/>
        <v/>
      </c>
      <c r="G97" s="26" t="str">
        <f t="shared" si="6"/>
        <v/>
      </c>
      <c r="H97" s="26" t="str">
        <f t="shared" si="7"/>
        <v/>
      </c>
    </row>
    <row r="98" spans="4:8" ht="16.5" thickTop="1" thickBot="1" x14ac:dyDescent="0.3">
      <c r="D98" s="7"/>
      <c r="E98" s="26" t="str">
        <f t="shared" si="4"/>
        <v/>
      </c>
      <c r="F98" s="26" t="str">
        <f t="shared" si="5"/>
        <v/>
      </c>
      <c r="G98" s="26" t="str">
        <f t="shared" si="6"/>
        <v/>
      </c>
      <c r="H98" s="26" t="str">
        <f t="shared" si="7"/>
        <v/>
      </c>
    </row>
    <row r="99" spans="4:8" ht="16.5" thickTop="1" thickBot="1" x14ac:dyDescent="0.3">
      <c r="D99" s="7"/>
      <c r="E99" s="26" t="str">
        <f t="shared" si="4"/>
        <v/>
      </c>
      <c r="F99" s="26" t="str">
        <f t="shared" si="5"/>
        <v/>
      </c>
      <c r="G99" s="26" t="str">
        <f t="shared" si="6"/>
        <v/>
      </c>
      <c r="H99" s="26" t="str">
        <f t="shared" si="7"/>
        <v/>
      </c>
    </row>
    <row r="100" spans="4:8" ht="16.5" thickTop="1" thickBot="1" x14ac:dyDescent="0.3">
      <c r="D100" s="7"/>
      <c r="E100" s="26" t="str">
        <f t="shared" si="4"/>
        <v/>
      </c>
      <c r="F100" s="26" t="str">
        <f t="shared" si="5"/>
        <v/>
      </c>
      <c r="G100" s="26" t="str">
        <f t="shared" si="6"/>
        <v/>
      </c>
      <c r="H100" s="26" t="str">
        <f t="shared" si="7"/>
        <v/>
      </c>
    </row>
    <row r="101" spans="4:8" ht="16.5" thickTop="1" thickBot="1" x14ac:dyDescent="0.3">
      <c r="D101" s="7"/>
      <c r="E101" s="26" t="str">
        <f t="shared" si="4"/>
        <v/>
      </c>
      <c r="F101" s="26" t="str">
        <f t="shared" si="5"/>
        <v/>
      </c>
      <c r="G101" s="26" t="str">
        <f t="shared" si="6"/>
        <v/>
      </c>
      <c r="H101" s="26" t="str">
        <f t="shared" si="7"/>
        <v/>
      </c>
    </row>
    <row r="102" spans="4:8" ht="16.5" thickTop="1" thickBot="1" x14ac:dyDescent="0.3">
      <c r="D102" s="7"/>
      <c r="E102" s="26" t="str">
        <f t="shared" si="4"/>
        <v/>
      </c>
      <c r="F102" s="26" t="str">
        <f t="shared" si="5"/>
        <v/>
      </c>
      <c r="G102" s="26" t="str">
        <f t="shared" si="6"/>
        <v/>
      </c>
      <c r="H102" s="26" t="str">
        <f t="shared" si="7"/>
        <v/>
      </c>
    </row>
    <row r="103" spans="4:8" ht="16.5" thickTop="1" thickBot="1" x14ac:dyDescent="0.3">
      <c r="D103" s="7"/>
      <c r="E103" s="26" t="str">
        <f t="shared" si="4"/>
        <v/>
      </c>
      <c r="F103" s="26" t="str">
        <f t="shared" si="5"/>
        <v/>
      </c>
      <c r="G103" s="26" t="str">
        <f t="shared" si="6"/>
        <v/>
      </c>
      <c r="H103" s="26" t="str">
        <f t="shared" si="7"/>
        <v/>
      </c>
    </row>
    <row r="104" spans="4:8" ht="16.5" thickTop="1" thickBot="1" x14ac:dyDescent="0.3">
      <c r="D104" s="7"/>
      <c r="E104" s="26" t="str">
        <f t="shared" si="4"/>
        <v/>
      </c>
      <c r="F104" s="26" t="str">
        <f t="shared" si="5"/>
        <v/>
      </c>
      <c r="G104" s="26" t="str">
        <f t="shared" si="6"/>
        <v/>
      </c>
      <c r="H104" s="26" t="str">
        <f t="shared" si="7"/>
        <v/>
      </c>
    </row>
    <row r="105" spans="4:8" ht="16.5" thickTop="1" thickBot="1" x14ac:dyDescent="0.3">
      <c r="D105" s="7"/>
      <c r="E105" s="26" t="str">
        <f t="shared" si="4"/>
        <v/>
      </c>
      <c r="F105" s="26" t="str">
        <f t="shared" si="5"/>
        <v/>
      </c>
      <c r="G105" s="26" t="str">
        <f t="shared" si="6"/>
        <v/>
      </c>
      <c r="H105" s="26" t="str">
        <f t="shared" si="7"/>
        <v/>
      </c>
    </row>
    <row r="106" spans="4:8" ht="16.5" thickTop="1" thickBot="1" x14ac:dyDescent="0.3">
      <c r="D106" s="7"/>
      <c r="E106" s="26" t="str">
        <f t="shared" si="4"/>
        <v/>
      </c>
      <c r="F106" s="26" t="str">
        <f t="shared" si="5"/>
        <v/>
      </c>
      <c r="G106" s="26" t="str">
        <f t="shared" si="6"/>
        <v/>
      </c>
      <c r="H106" s="26" t="str">
        <f t="shared" si="7"/>
        <v/>
      </c>
    </row>
    <row r="107" spans="4:8" ht="16.5" thickTop="1" thickBot="1" x14ac:dyDescent="0.3">
      <c r="D107" s="7"/>
      <c r="E107" s="26" t="str">
        <f t="shared" si="4"/>
        <v/>
      </c>
      <c r="F107" s="26" t="str">
        <f t="shared" si="5"/>
        <v/>
      </c>
      <c r="G107" s="26" t="str">
        <f t="shared" si="6"/>
        <v/>
      </c>
      <c r="H107" s="26" t="str">
        <f t="shared" si="7"/>
        <v/>
      </c>
    </row>
    <row r="108" spans="4:8" ht="16.5" thickTop="1" thickBot="1" x14ac:dyDescent="0.3">
      <c r="D108" s="7"/>
      <c r="E108" s="26" t="str">
        <f t="shared" si="4"/>
        <v/>
      </c>
      <c r="F108" s="26" t="str">
        <f t="shared" si="5"/>
        <v/>
      </c>
      <c r="G108" s="26" t="str">
        <f t="shared" si="6"/>
        <v/>
      </c>
      <c r="H108" s="26" t="str">
        <f t="shared" si="7"/>
        <v/>
      </c>
    </row>
    <row r="109" spans="4:8" ht="16.5" thickTop="1" thickBot="1" x14ac:dyDescent="0.3">
      <c r="D109" s="7"/>
      <c r="E109" s="26" t="str">
        <f t="shared" si="4"/>
        <v/>
      </c>
      <c r="F109" s="26" t="str">
        <f t="shared" si="5"/>
        <v/>
      </c>
      <c r="G109" s="26" t="str">
        <f t="shared" si="6"/>
        <v/>
      </c>
      <c r="H109" s="26" t="str">
        <f t="shared" si="7"/>
        <v/>
      </c>
    </row>
    <row r="110" spans="4:8" ht="16.5" thickTop="1" thickBot="1" x14ac:dyDescent="0.3">
      <c r="D110" s="7"/>
      <c r="E110" s="26" t="str">
        <f t="shared" si="4"/>
        <v/>
      </c>
      <c r="F110" s="26" t="str">
        <f t="shared" si="5"/>
        <v/>
      </c>
      <c r="G110" s="26" t="str">
        <f t="shared" si="6"/>
        <v/>
      </c>
      <c r="H110" s="26" t="str">
        <f t="shared" si="7"/>
        <v/>
      </c>
    </row>
    <row r="111" spans="4:8" ht="16.5" thickTop="1" thickBot="1" x14ac:dyDescent="0.3">
      <c r="D111" s="7"/>
      <c r="E111" s="26" t="str">
        <f t="shared" si="4"/>
        <v/>
      </c>
      <c r="F111" s="26" t="str">
        <f t="shared" si="5"/>
        <v/>
      </c>
      <c r="G111" s="26" t="str">
        <f t="shared" si="6"/>
        <v/>
      </c>
      <c r="H111" s="26" t="str">
        <f t="shared" si="7"/>
        <v/>
      </c>
    </row>
    <row r="112" spans="4:8" ht="16.5" thickTop="1" thickBot="1" x14ac:dyDescent="0.3">
      <c r="D112" s="7"/>
      <c r="E112" s="26" t="str">
        <f t="shared" si="4"/>
        <v/>
      </c>
      <c r="F112" s="26" t="str">
        <f t="shared" si="5"/>
        <v/>
      </c>
      <c r="G112" s="26" t="str">
        <f t="shared" si="6"/>
        <v/>
      </c>
      <c r="H112" s="26" t="str">
        <f t="shared" si="7"/>
        <v/>
      </c>
    </row>
    <row r="113" spans="4:8" ht="16.5" thickTop="1" thickBot="1" x14ac:dyDescent="0.3">
      <c r="D113" s="7"/>
      <c r="E113" s="26" t="str">
        <f t="shared" si="4"/>
        <v/>
      </c>
      <c r="F113" s="26" t="str">
        <f t="shared" si="5"/>
        <v/>
      </c>
      <c r="G113" s="26" t="str">
        <f t="shared" si="6"/>
        <v/>
      </c>
      <c r="H113" s="26" t="str">
        <f t="shared" si="7"/>
        <v/>
      </c>
    </row>
    <row r="114" spans="4:8" ht="16.5" thickTop="1" thickBot="1" x14ac:dyDescent="0.3">
      <c r="D114" s="7"/>
      <c r="E114" s="26" t="str">
        <f t="shared" si="4"/>
        <v/>
      </c>
      <c r="F114" s="26" t="str">
        <f t="shared" si="5"/>
        <v/>
      </c>
      <c r="G114" s="26" t="str">
        <f t="shared" si="6"/>
        <v/>
      </c>
      <c r="H114" s="26" t="str">
        <f t="shared" si="7"/>
        <v/>
      </c>
    </row>
    <row r="115" spans="4:8" ht="16.5" thickTop="1" thickBot="1" x14ac:dyDescent="0.3">
      <c r="D115" s="7"/>
      <c r="E115" s="26" t="str">
        <f t="shared" si="4"/>
        <v/>
      </c>
      <c r="F115" s="26" t="str">
        <f t="shared" si="5"/>
        <v/>
      </c>
      <c r="G115" s="26" t="str">
        <f t="shared" si="6"/>
        <v/>
      </c>
      <c r="H115" s="26" t="str">
        <f t="shared" si="7"/>
        <v/>
      </c>
    </row>
    <row r="116" spans="4:8" ht="16.5" thickTop="1" thickBot="1" x14ac:dyDescent="0.3">
      <c r="D116" s="7"/>
      <c r="E116" s="26" t="str">
        <f t="shared" si="4"/>
        <v/>
      </c>
      <c r="F116" s="26" t="str">
        <f t="shared" si="5"/>
        <v/>
      </c>
      <c r="G116" s="26" t="str">
        <f t="shared" si="6"/>
        <v/>
      </c>
      <c r="H116" s="26" t="str">
        <f t="shared" si="7"/>
        <v/>
      </c>
    </row>
    <row r="117" spans="4:8" ht="16.5" thickTop="1" thickBot="1" x14ac:dyDescent="0.3">
      <c r="D117" s="7"/>
      <c r="E117" s="26" t="str">
        <f t="shared" si="4"/>
        <v/>
      </c>
      <c r="F117" s="26" t="str">
        <f t="shared" si="5"/>
        <v/>
      </c>
      <c r="G117" s="26" t="str">
        <f t="shared" si="6"/>
        <v/>
      </c>
      <c r="H117" s="26" t="str">
        <f t="shared" si="7"/>
        <v/>
      </c>
    </row>
    <row r="118" spans="4:8" ht="16.5" thickTop="1" thickBot="1" x14ac:dyDescent="0.3">
      <c r="D118" s="7"/>
      <c r="E118" s="26" t="str">
        <f t="shared" si="4"/>
        <v/>
      </c>
      <c r="F118" s="26" t="str">
        <f t="shared" si="5"/>
        <v/>
      </c>
      <c r="G118" s="26" t="str">
        <f t="shared" si="6"/>
        <v/>
      </c>
      <c r="H118" s="26" t="str">
        <f t="shared" si="7"/>
        <v/>
      </c>
    </row>
    <row r="119" spans="4:8" ht="16.5" thickTop="1" thickBot="1" x14ac:dyDescent="0.3">
      <c r="D119" s="7"/>
      <c r="E119" s="26" t="str">
        <f t="shared" si="4"/>
        <v/>
      </c>
      <c r="F119" s="26" t="str">
        <f t="shared" si="5"/>
        <v/>
      </c>
      <c r="G119" s="26" t="str">
        <f t="shared" si="6"/>
        <v/>
      </c>
      <c r="H119" s="26" t="str">
        <f t="shared" si="7"/>
        <v/>
      </c>
    </row>
    <row r="120" spans="4:8" ht="16.5" thickTop="1" thickBot="1" x14ac:dyDescent="0.3">
      <c r="D120" s="7"/>
      <c r="E120" s="26" t="str">
        <f t="shared" si="4"/>
        <v/>
      </c>
      <c r="F120" s="26" t="str">
        <f t="shared" si="5"/>
        <v/>
      </c>
      <c r="G120" s="26" t="str">
        <f t="shared" si="6"/>
        <v/>
      </c>
      <c r="H120" s="26" t="str">
        <f t="shared" si="7"/>
        <v/>
      </c>
    </row>
    <row r="121" spans="4:8" ht="16.5" thickTop="1" thickBot="1" x14ac:dyDescent="0.3">
      <c r="D121" s="7"/>
      <c r="E121" s="26" t="str">
        <f t="shared" si="4"/>
        <v/>
      </c>
      <c r="F121" s="26" t="str">
        <f t="shared" si="5"/>
        <v/>
      </c>
      <c r="G121" s="26" t="str">
        <f t="shared" si="6"/>
        <v/>
      </c>
      <c r="H121" s="26" t="str">
        <f t="shared" si="7"/>
        <v/>
      </c>
    </row>
    <row r="122" spans="4:8" ht="16.5" thickTop="1" thickBot="1" x14ac:dyDescent="0.3">
      <c r="D122" s="7"/>
      <c r="E122" s="26" t="str">
        <f t="shared" si="4"/>
        <v/>
      </c>
      <c r="F122" s="26" t="str">
        <f t="shared" si="5"/>
        <v/>
      </c>
      <c r="G122" s="26" t="str">
        <f t="shared" si="6"/>
        <v/>
      </c>
      <c r="H122" s="26" t="str">
        <f t="shared" si="7"/>
        <v/>
      </c>
    </row>
    <row r="123" spans="4:8" ht="16.5" thickTop="1" thickBot="1" x14ac:dyDescent="0.3">
      <c r="D123" s="7"/>
      <c r="E123" s="26" t="str">
        <f t="shared" ref="E123:E186" si="8">IF(AND(ISBLANK($D123),$B123&gt;0),$B123,"")</f>
        <v/>
      </c>
      <c r="F123" s="26" t="str">
        <f t="shared" ref="F123:F186" si="9">IF(AND(ISBLANK($D123),$B123&lt;0),$B123,"")</f>
        <v/>
      </c>
      <c r="G123" s="26" t="str">
        <f t="shared" ref="G123:G186" si="10">IF(AND(NOT(ISBLANK($D123)),$B123&gt;0),$B123,"")</f>
        <v/>
      </c>
      <c r="H123" s="26" t="str">
        <f t="shared" ref="H123:H186" si="11">IF(AND(NOT(ISBLANK($D123)),$B123&lt;0),$B123,"")</f>
        <v/>
      </c>
    </row>
    <row r="124" spans="4:8" ht="16.5" thickTop="1" thickBot="1" x14ac:dyDescent="0.3">
      <c r="D124" s="7"/>
      <c r="E124" s="26" t="str">
        <f t="shared" si="8"/>
        <v/>
      </c>
      <c r="F124" s="26" t="str">
        <f t="shared" si="9"/>
        <v/>
      </c>
      <c r="G124" s="26" t="str">
        <f t="shared" si="10"/>
        <v/>
      </c>
      <c r="H124" s="26" t="str">
        <f t="shared" si="11"/>
        <v/>
      </c>
    </row>
    <row r="125" spans="4:8" ht="16.5" thickTop="1" thickBot="1" x14ac:dyDescent="0.3">
      <c r="D125" s="7"/>
      <c r="E125" s="26" t="str">
        <f t="shared" si="8"/>
        <v/>
      </c>
      <c r="F125" s="26" t="str">
        <f t="shared" si="9"/>
        <v/>
      </c>
      <c r="G125" s="26" t="str">
        <f t="shared" si="10"/>
        <v/>
      </c>
      <c r="H125" s="26" t="str">
        <f t="shared" si="11"/>
        <v/>
      </c>
    </row>
    <row r="126" spans="4:8" ht="16.5" thickTop="1" thickBot="1" x14ac:dyDescent="0.3">
      <c r="D126" s="7"/>
      <c r="E126" s="26" t="str">
        <f t="shared" si="8"/>
        <v/>
      </c>
      <c r="F126" s="26" t="str">
        <f t="shared" si="9"/>
        <v/>
      </c>
      <c r="G126" s="26" t="str">
        <f t="shared" si="10"/>
        <v/>
      </c>
      <c r="H126" s="26" t="str">
        <f t="shared" si="11"/>
        <v/>
      </c>
    </row>
    <row r="127" spans="4:8" ht="16.5" thickTop="1" thickBot="1" x14ac:dyDescent="0.3">
      <c r="D127" s="7"/>
      <c r="E127" s="26" t="str">
        <f t="shared" si="8"/>
        <v/>
      </c>
      <c r="F127" s="26" t="str">
        <f t="shared" si="9"/>
        <v/>
      </c>
      <c r="G127" s="26" t="str">
        <f t="shared" si="10"/>
        <v/>
      </c>
      <c r="H127" s="26" t="str">
        <f t="shared" si="11"/>
        <v/>
      </c>
    </row>
    <row r="128" spans="4:8" ht="16.5" thickTop="1" thickBot="1" x14ac:dyDescent="0.3">
      <c r="D128" s="7"/>
      <c r="E128" s="26" t="str">
        <f t="shared" si="8"/>
        <v/>
      </c>
      <c r="F128" s="26" t="str">
        <f t="shared" si="9"/>
        <v/>
      </c>
      <c r="G128" s="26" t="str">
        <f t="shared" si="10"/>
        <v/>
      </c>
      <c r="H128" s="26" t="str">
        <f t="shared" si="11"/>
        <v/>
      </c>
    </row>
    <row r="129" spans="4:8" ht="16.5" thickTop="1" thickBot="1" x14ac:dyDescent="0.3">
      <c r="D129" s="7"/>
      <c r="E129" s="26" t="str">
        <f t="shared" si="8"/>
        <v/>
      </c>
      <c r="F129" s="26" t="str">
        <f t="shared" si="9"/>
        <v/>
      </c>
      <c r="G129" s="26" t="str">
        <f t="shared" si="10"/>
        <v/>
      </c>
      <c r="H129" s="26" t="str">
        <f t="shared" si="11"/>
        <v/>
      </c>
    </row>
    <row r="130" spans="4:8" ht="16.5" thickTop="1" thickBot="1" x14ac:dyDescent="0.3">
      <c r="D130" s="7"/>
      <c r="E130" s="26" t="str">
        <f t="shared" si="8"/>
        <v/>
      </c>
      <c r="F130" s="26" t="str">
        <f t="shared" si="9"/>
        <v/>
      </c>
      <c r="G130" s="26" t="str">
        <f t="shared" si="10"/>
        <v/>
      </c>
      <c r="H130" s="26" t="str">
        <f t="shared" si="11"/>
        <v/>
      </c>
    </row>
    <row r="131" spans="4:8" ht="16.5" thickTop="1" thickBot="1" x14ac:dyDescent="0.3">
      <c r="D131" s="7"/>
      <c r="E131" s="26" t="str">
        <f t="shared" si="8"/>
        <v/>
      </c>
      <c r="F131" s="26" t="str">
        <f t="shared" si="9"/>
        <v/>
      </c>
      <c r="G131" s="26" t="str">
        <f t="shared" si="10"/>
        <v/>
      </c>
      <c r="H131" s="26" t="str">
        <f t="shared" si="11"/>
        <v/>
      </c>
    </row>
    <row r="132" spans="4:8" ht="16.5" thickTop="1" thickBot="1" x14ac:dyDescent="0.3">
      <c r="D132" s="7"/>
      <c r="E132" s="26" t="str">
        <f t="shared" si="8"/>
        <v/>
      </c>
      <c r="F132" s="26" t="str">
        <f t="shared" si="9"/>
        <v/>
      </c>
      <c r="G132" s="26" t="str">
        <f t="shared" si="10"/>
        <v/>
      </c>
      <c r="H132" s="26" t="str">
        <f t="shared" si="11"/>
        <v/>
      </c>
    </row>
    <row r="133" spans="4:8" ht="16.5" thickTop="1" thickBot="1" x14ac:dyDescent="0.3">
      <c r="D133" s="7"/>
      <c r="E133" s="26" t="str">
        <f t="shared" si="8"/>
        <v/>
      </c>
      <c r="F133" s="26" t="str">
        <f t="shared" si="9"/>
        <v/>
      </c>
      <c r="G133" s="26" t="str">
        <f t="shared" si="10"/>
        <v/>
      </c>
      <c r="H133" s="26" t="str">
        <f t="shared" si="11"/>
        <v/>
      </c>
    </row>
    <row r="134" spans="4:8" ht="16.5" thickTop="1" thickBot="1" x14ac:dyDescent="0.3">
      <c r="D134" s="7"/>
      <c r="E134" s="26" t="str">
        <f t="shared" si="8"/>
        <v/>
      </c>
      <c r="F134" s="26" t="str">
        <f t="shared" si="9"/>
        <v/>
      </c>
      <c r="G134" s="26" t="str">
        <f t="shared" si="10"/>
        <v/>
      </c>
      <c r="H134" s="26" t="str">
        <f t="shared" si="11"/>
        <v/>
      </c>
    </row>
    <row r="135" spans="4:8" ht="16.5" thickTop="1" thickBot="1" x14ac:dyDescent="0.3">
      <c r="D135" s="7"/>
      <c r="E135" s="26" t="str">
        <f t="shared" si="8"/>
        <v/>
      </c>
      <c r="F135" s="26" t="str">
        <f t="shared" si="9"/>
        <v/>
      </c>
      <c r="G135" s="26" t="str">
        <f t="shared" si="10"/>
        <v/>
      </c>
      <c r="H135" s="26" t="str">
        <f t="shared" si="11"/>
        <v/>
      </c>
    </row>
    <row r="136" spans="4:8" ht="16.5" thickTop="1" thickBot="1" x14ac:dyDescent="0.3">
      <c r="D136" s="7"/>
      <c r="E136" s="26" t="str">
        <f t="shared" si="8"/>
        <v/>
      </c>
      <c r="F136" s="26" t="str">
        <f t="shared" si="9"/>
        <v/>
      </c>
      <c r="G136" s="26" t="str">
        <f t="shared" si="10"/>
        <v/>
      </c>
      <c r="H136" s="26" t="str">
        <f t="shared" si="11"/>
        <v/>
      </c>
    </row>
    <row r="137" spans="4:8" ht="16.5" thickTop="1" thickBot="1" x14ac:dyDescent="0.3">
      <c r="D137" s="7"/>
      <c r="E137" s="26" t="str">
        <f t="shared" si="8"/>
        <v/>
      </c>
      <c r="F137" s="26" t="str">
        <f t="shared" si="9"/>
        <v/>
      </c>
      <c r="G137" s="26" t="str">
        <f t="shared" si="10"/>
        <v/>
      </c>
      <c r="H137" s="26" t="str">
        <f t="shared" si="11"/>
        <v/>
      </c>
    </row>
    <row r="138" spans="4:8" ht="16.5" thickTop="1" thickBot="1" x14ac:dyDescent="0.3">
      <c r="D138" s="7"/>
      <c r="E138" s="26" t="str">
        <f t="shared" si="8"/>
        <v/>
      </c>
      <c r="F138" s="26" t="str">
        <f t="shared" si="9"/>
        <v/>
      </c>
      <c r="G138" s="26" t="str">
        <f t="shared" si="10"/>
        <v/>
      </c>
      <c r="H138" s="26" t="str">
        <f t="shared" si="11"/>
        <v/>
      </c>
    </row>
    <row r="139" spans="4:8" ht="16.5" thickTop="1" thickBot="1" x14ac:dyDescent="0.3">
      <c r="D139" s="7"/>
      <c r="E139" s="26" t="str">
        <f t="shared" si="8"/>
        <v/>
      </c>
      <c r="F139" s="26" t="str">
        <f t="shared" si="9"/>
        <v/>
      </c>
      <c r="G139" s="26" t="str">
        <f t="shared" si="10"/>
        <v/>
      </c>
      <c r="H139" s="26" t="str">
        <f t="shared" si="11"/>
        <v/>
      </c>
    </row>
    <row r="140" spans="4:8" ht="16.5" thickTop="1" thickBot="1" x14ac:dyDescent="0.3">
      <c r="D140" s="7"/>
      <c r="E140" s="26" t="str">
        <f t="shared" si="8"/>
        <v/>
      </c>
      <c r="F140" s="26" t="str">
        <f t="shared" si="9"/>
        <v/>
      </c>
      <c r="G140" s="26" t="str">
        <f t="shared" si="10"/>
        <v/>
      </c>
      <c r="H140" s="26" t="str">
        <f t="shared" si="11"/>
        <v/>
      </c>
    </row>
    <row r="141" spans="4:8" ht="16.5" thickTop="1" thickBot="1" x14ac:dyDescent="0.3">
      <c r="D141" s="7"/>
      <c r="E141" s="26" t="str">
        <f t="shared" si="8"/>
        <v/>
      </c>
      <c r="F141" s="26" t="str">
        <f t="shared" si="9"/>
        <v/>
      </c>
      <c r="G141" s="26" t="str">
        <f t="shared" si="10"/>
        <v/>
      </c>
      <c r="H141" s="26" t="str">
        <f t="shared" si="11"/>
        <v/>
      </c>
    </row>
    <row r="142" spans="4:8" ht="16.5" thickTop="1" thickBot="1" x14ac:dyDescent="0.3">
      <c r="D142" s="7"/>
      <c r="E142" s="26" t="str">
        <f t="shared" si="8"/>
        <v/>
      </c>
      <c r="F142" s="26" t="str">
        <f t="shared" si="9"/>
        <v/>
      </c>
      <c r="G142" s="26" t="str">
        <f t="shared" si="10"/>
        <v/>
      </c>
      <c r="H142" s="26" t="str">
        <f t="shared" si="11"/>
        <v/>
      </c>
    </row>
    <row r="143" spans="4:8" ht="16.5" thickTop="1" thickBot="1" x14ac:dyDescent="0.3">
      <c r="D143" s="7"/>
      <c r="E143" s="26" t="str">
        <f t="shared" si="8"/>
        <v/>
      </c>
      <c r="F143" s="26" t="str">
        <f t="shared" si="9"/>
        <v/>
      </c>
      <c r="G143" s="26" t="str">
        <f t="shared" si="10"/>
        <v/>
      </c>
      <c r="H143" s="26" t="str">
        <f t="shared" si="11"/>
        <v/>
      </c>
    </row>
    <row r="144" spans="4:8" ht="16.5" thickTop="1" thickBot="1" x14ac:dyDescent="0.3">
      <c r="D144" s="7"/>
      <c r="E144" s="26" t="str">
        <f t="shared" si="8"/>
        <v/>
      </c>
      <c r="F144" s="26" t="str">
        <f t="shared" si="9"/>
        <v/>
      </c>
      <c r="G144" s="26" t="str">
        <f t="shared" si="10"/>
        <v/>
      </c>
      <c r="H144" s="26" t="str">
        <f t="shared" si="11"/>
        <v/>
      </c>
    </row>
    <row r="145" spans="4:8" ht="16.5" thickTop="1" thickBot="1" x14ac:dyDescent="0.3">
      <c r="D145" s="7"/>
      <c r="E145" s="26" t="str">
        <f t="shared" si="8"/>
        <v/>
      </c>
      <c r="F145" s="26" t="str">
        <f t="shared" si="9"/>
        <v/>
      </c>
      <c r="G145" s="26" t="str">
        <f t="shared" si="10"/>
        <v/>
      </c>
      <c r="H145" s="26" t="str">
        <f t="shared" si="11"/>
        <v/>
      </c>
    </row>
    <row r="146" spans="4:8" ht="16.5" thickTop="1" thickBot="1" x14ac:dyDescent="0.3">
      <c r="D146" s="7"/>
      <c r="E146" s="26" t="str">
        <f t="shared" si="8"/>
        <v/>
      </c>
      <c r="F146" s="26" t="str">
        <f t="shared" si="9"/>
        <v/>
      </c>
      <c r="G146" s="26" t="str">
        <f t="shared" si="10"/>
        <v/>
      </c>
      <c r="H146" s="26" t="str">
        <f t="shared" si="11"/>
        <v/>
      </c>
    </row>
    <row r="147" spans="4:8" ht="16.5" thickTop="1" thickBot="1" x14ac:dyDescent="0.3">
      <c r="D147" s="7"/>
      <c r="E147" s="26" t="str">
        <f t="shared" si="8"/>
        <v/>
      </c>
      <c r="F147" s="26" t="str">
        <f t="shared" si="9"/>
        <v/>
      </c>
      <c r="G147" s="26" t="str">
        <f t="shared" si="10"/>
        <v/>
      </c>
      <c r="H147" s="26" t="str">
        <f t="shared" si="11"/>
        <v/>
      </c>
    </row>
    <row r="148" spans="4:8" ht="16.5" thickTop="1" thickBot="1" x14ac:dyDescent="0.3">
      <c r="D148" s="7"/>
      <c r="E148" s="26" t="str">
        <f t="shared" si="8"/>
        <v/>
      </c>
      <c r="F148" s="26" t="str">
        <f t="shared" si="9"/>
        <v/>
      </c>
      <c r="G148" s="26" t="str">
        <f t="shared" si="10"/>
        <v/>
      </c>
      <c r="H148" s="26" t="str">
        <f t="shared" si="11"/>
        <v/>
      </c>
    </row>
    <row r="149" spans="4:8" ht="16.5" thickTop="1" thickBot="1" x14ac:dyDescent="0.3">
      <c r="D149" s="7"/>
      <c r="E149" s="26" t="str">
        <f t="shared" si="8"/>
        <v/>
      </c>
      <c r="F149" s="26" t="str">
        <f t="shared" si="9"/>
        <v/>
      </c>
      <c r="G149" s="26" t="str">
        <f t="shared" si="10"/>
        <v/>
      </c>
      <c r="H149" s="26" t="str">
        <f t="shared" si="11"/>
        <v/>
      </c>
    </row>
    <row r="150" spans="4:8" ht="16.5" thickTop="1" thickBot="1" x14ac:dyDescent="0.3">
      <c r="D150" s="7"/>
      <c r="E150" s="26" t="str">
        <f t="shared" si="8"/>
        <v/>
      </c>
      <c r="F150" s="26" t="str">
        <f t="shared" si="9"/>
        <v/>
      </c>
      <c r="G150" s="26" t="str">
        <f t="shared" si="10"/>
        <v/>
      </c>
      <c r="H150" s="26" t="str">
        <f t="shared" si="11"/>
        <v/>
      </c>
    </row>
    <row r="151" spans="4:8" ht="16.5" thickTop="1" thickBot="1" x14ac:dyDescent="0.3">
      <c r="D151" s="7"/>
      <c r="E151" s="26" t="str">
        <f t="shared" si="8"/>
        <v/>
      </c>
      <c r="F151" s="26" t="str">
        <f t="shared" si="9"/>
        <v/>
      </c>
      <c r="G151" s="26" t="str">
        <f t="shared" si="10"/>
        <v/>
      </c>
      <c r="H151" s="26" t="str">
        <f t="shared" si="11"/>
        <v/>
      </c>
    </row>
    <row r="152" spans="4:8" ht="16.5" thickTop="1" thickBot="1" x14ac:dyDescent="0.3">
      <c r="D152" s="7"/>
      <c r="E152" s="26" t="str">
        <f t="shared" si="8"/>
        <v/>
      </c>
      <c r="F152" s="26" t="str">
        <f t="shared" si="9"/>
        <v/>
      </c>
      <c r="G152" s="26" t="str">
        <f t="shared" si="10"/>
        <v/>
      </c>
      <c r="H152" s="26" t="str">
        <f t="shared" si="11"/>
        <v/>
      </c>
    </row>
    <row r="153" spans="4:8" ht="16.5" thickTop="1" thickBot="1" x14ac:dyDescent="0.3">
      <c r="D153" s="7"/>
      <c r="E153" s="26" t="str">
        <f t="shared" si="8"/>
        <v/>
      </c>
      <c r="F153" s="26" t="str">
        <f t="shared" si="9"/>
        <v/>
      </c>
      <c r="G153" s="26" t="str">
        <f t="shared" si="10"/>
        <v/>
      </c>
      <c r="H153" s="26" t="str">
        <f t="shared" si="11"/>
        <v/>
      </c>
    </row>
    <row r="154" spans="4:8" ht="16.5" thickTop="1" thickBot="1" x14ac:dyDescent="0.3">
      <c r="D154" s="7"/>
      <c r="E154" s="26" t="str">
        <f t="shared" si="8"/>
        <v/>
      </c>
      <c r="F154" s="26" t="str">
        <f t="shared" si="9"/>
        <v/>
      </c>
      <c r="G154" s="26" t="str">
        <f t="shared" si="10"/>
        <v/>
      </c>
      <c r="H154" s="26" t="str">
        <f t="shared" si="11"/>
        <v/>
      </c>
    </row>
    <row r="155" spans="4:8" ht="16.5" thickTop="1" thickBot="1" x14ac:dyDescent="0.3">
      <c r="D155" s="7"/>
      <c r="E155" s="26" t="str">
        <f t="shared" si="8"/>
        <v/>
      </c>
      <c r="F155" s="26" t="str">
        <f t="shared" si="9"/>
        <v/>
      </c>
      <c r="G155" s="26" t="str">
        <f t="shared" si="10"/>
        <v/>
      </c>
      <c r="H155" s="26" t="str">
        <f t="shared" si="11"/>
        <v/>
      </c>
    </row>
    <row r="156" spans="4:8" ht="16.5" thickTop="1" thickBot="1" x14ac:dyDescent="0.3">
      <c r="D156" s="7"/>
      <c r="E156" s="26" t="str">
        <f t="shared" si="8"/>
        <v/>
      </c>
      <c r="F156" s="26" t="str">
        <f t="shared" si="9"/>
        <v/>
      </c>
      <c r="G156" s="26" t="str">
        <f t="shared" si="10"/>
        <v/>
      </c>
      <c r="H156" s="26" t="str">
        <f t="shared" si="11"/>
        <v/>
      </c>
    </row>
    <row r="157" spans="4:8" ht="16.5" thickTop="1" thickBot="1" x14ac:dyDescent="0.3">
      <c r="D157" s="7"/>
      <c r="E157" s="26" t="str">
        <f t="shared" si="8"/>
        <v/>
      </c>
      <c r="F157" s="26" t="str">
        <f t="shared" si="9"/>
        <v/>
      </c>
      <c r="G157" s="26" t="str">
        <f t="shared" si="10"/>
        <v/>
      </c>
      <c r="H157" s="26" t="str">
        <f t="shared" si="11"/>
        <v/>
      </c>
    </row>
    <row r="158" spans="4:8" ht="16.5" thickTop="1" thickBot="1" x14ac:dyDescent="0.3">
      <c r="D158" s="7"/>
      <c r="E158" s="26" t="str">
        <f t="shared" si="8"/>
        <v/>
      </c>
      <c r="F158" s="26" t="str">
        <f t="shared" si="9"/>
        <v/>
      </c>
      <c r="G158" s="26" t="str">
        <f t="shared" si="10"/>
        <v/>
      </c>
      <c r="H158" s="26" t="str">
        <f t="shared" si="11"/>
        <v/>
      </c>
    </row>
    <row r="159" spans="4:8" ht="16.5" thickTop="1" thickBot="1" x14ac:dyDescent="0.3">
      <c r="D159" s="7"/>
      <c r="E159" s="26" t="str">
        <f t="shared" si="8"/>
        <v/>
      </c>
      <c r="F159" s="26" t="str">
        <f t="shared" si="9"/>
        <v/>
      </c>
      <c r="G159" s="26" t="str">
        <f t="shared" si="10"/>
        <v/>
      </c>
      <c r="H159" s="26" t="str">
        <f t="shared" si="11"/>
        <v/>
      </c>
    </row>
    <row r="160" spans="4:8" ht="16.5" thickTop="1" thickBot="1" x14ac:dyDescent="0.3">
      <c r="D160" s="7"/>
      <c r="E160" s="26" t="str">
        <f t="shared" si="8"/>
        <v/>
      </c>
      <c r="F160" s="26" t="str">
        <f t="shared" si="9"/>
        <v/>
      </c>
      <c r="G160" s="26" t="str">
        <f t="shared" si="10"/>
        <v/>
      </c>
      <c r="H160" s="26" t="str">
        <f t="shared" si="11"/>
        <v/>
      </c>
    </row>
    <row r="161" spans="4:8" ht="16.5" thickTop="1" thickBot="1" x14ac:dyDescent="0.3">
      <c r="D161" s="7"/>
      <c r="E161" s="26" t="str">
        <f t="shared" si="8"/>
        <v/>
      </c>
      <c r="F161" s="26" t="str">
        <f t="shared" si="9"/>
        <v/>
      </c>
      <c r="G161" s="26" t="str">
        <f t="shared" si="10"/>
        <v/>
      </c>
      <c r="H161" s="26" t="str">
        <f t="shared" si="11"/>
        <v/>
      </c>
    </row>
    <row r="162" spans="4:8" ht="16.5" thickTop="1" thickBot="1" x14ac:dyDescent="0.3">
      <c r="D162" s="7"/>
      <c r="E162" s="26" t="str">
        <f t="shared" si="8"/>
        <v/>
      </c>
      <c r="F162" s="26" t="str">
        <f t="shared" si="9"/>
        <v/>
      </c>
      <c r="G162" s="26" t="str">
        <f t="shared" si="10"/>
        <v/>
      </c>
      <c r="H162" s="26" t="str">
        <f t="shared" si="11"/>
        <v/>
      </c>
    </row>
    <row r="163" spans="4:8" ht="16.5" thickTop="1" thickBot="1" x14ac:dyDescent="0.3">
      <c r="D163" s="7"/>
      <c r="E163" s="26" t="str">
        <f t="shared" si="8"/>
        <v/>
      </c>
      <c r="F163" s="26" t="str">
        <f t="shared" si="9"/>
        <v/>
      </c>
      <c r="G163" s="26" t="str">
        <f t="shared" si="10"/>
        <v/>
      </c>
      <c r="H163" s="26" t="str">
        <f t="shared" si="11"/>
        <v/>
      </c>
    </row>
    <row r="164" spans="4:8" ht="16.5" thickTop="1" thickBot="1" x14ac:dyDescent="0.3">
      <c r="D164" s="7"/>
      <c r="E164" s="26" t="str">
        <f t="shared" si="8"/>
        <v/>
      </c>
      <c r="F164" s="26" t="str">
        <f t="shared" si="9"/>
        <v/>
      </c>
      <c r="G164" s="26" t="str">
        <f t="shared" si="10"/>
        <v/>
      </c>
      <c r="H164" s="26" t="str">
        <f t="shared" si="11"/>
        <v/>
      </c>
    </row>
    <row r="165" spans="4:8" ht="16.5" thickTop="1" thickBot="1" x14ac:dyDescent="0.3">
      <c r="D165" s="7"/>
      <c r="E165" s="26" t="str">
        <f t="shared" si="8"/>
        <v/>
      </c>
      <c r="F165" s="26" t="str">
        <f t="shared" si="9"/>
        <v/>
      </c>
      <c r="G165" s="26" t="str">
        <f t="shared" si="10"/>
        <v/>
      </c>
      <c r="H165" s="26" t="str">
        <f t="shared" si="11"/>
        <v/>
      </c>
    </row>
    <row r="166" spans="4:8" ht="16.5" thickTop="1" thickBot="1" x14ac:dyDescent="0.3">
      <c r="D166" s="7"/>
      <c r="E166" s="26" t="str">
        <f t="shared" si="8"/>
        <v/>
      </c>
      <c r="F166" s="26" t="str">
        <f t="shared" si="9"/>
        <v/>
      </c>
      <c r="G166" s="26" t="str">
        <f t="shared" si="10"/>
        <v/>
      </c>
      <c r="H166" s="26" t="str">
        <f t="shared" si="11"/>
        <v/>
      </c>
    </row>
    <row r="167" spans="4:8" ht="16.5" thickTop="1" thickBot="1" x14ac:dyDescent="0.3">
      <c r="D167" s="7"/>
      <c r="E167" s="26" t="str">
        <f t="shared" si="8"/>
        <v/>
      </c>
      <c r="F167" s="26" t="str">
        <f t="shared" si="9"/>
        <v/>
      </c>
      <c r="G167" s="26" t="str">
        <f t="shared" si="10"/>
        <v/>
      </c>
      <c r="H167" s="26" t="str">
        <f t="shared" si="11"/>
        <v/>
      </c>
    </row>
    <row r="168" spans="4:8" ht="16.5" thickTop="1" thickBot="1" x14ac:dyDescent="0.3">
      <c r="D168" s="7"/>
      <c r="E168" s="26" t="str">
        <f t="shared" si="8"/>
        <v/>
      </c>
      <c r="F168" s="26" t="str">
        <f t="shared" si="9"/>
        <v/>
      </c>
      <c r="G168" s="26" t="str">
        <f t="shared" si="10"/>
        <v/>
      </c>
      <c r="H168" s="26" t="str">
        <f t="shared" si="11"/>
        <v/>
      </c>
    </row>
    <row r="169" spans="4:8" ht="16.5" thickTop="1" thickBot="1" x14ac:dyDescent="0.3">
      <c r="D169" s="7"/>
      <c r="E169" s="26" t="str">
        <f t="shared" si="8"/>
        <v/>
      </c>
      <c r="F169" s="26" t="str">
        <f t="shared" si="9"/>
        <v/>
      </c>
      <c r="G169" s="26" t="str">
        <f t="shared" si="10"/>
        <v/>
      </c>
      <c r="H169" s="26" t="str">
        <f t="shared" si="11"/>
        <v/>
      </c>
    </row>
    <row r="170" spans="4:8" ht="16.5" thickTop="1" thickBot="1" x14ac:dyDescent="0.3">
      <c r="D170" s="7"/>
      <c r="E170" s="26" t="str">
        <f t="shared" si="8"/>
        <v/>
      </c>
      <c r="F170" s="26" t="str">
        <f t="shared" si="9"/>
        <v/>
      </c>
      <c r="G170" s="26" t="str">
        <f t="shared" si="10"/>
        <v/>
      </c>
      <c r="H170" s="26" t="str">
        <f t="shared" si="11"/>
        <v/>
      </c>
    </row>
    <row r="171" spans="4:8" ht="16.5" thickTop="1" thickBot="1" x14ac:dyDescent="0.3">
      <c r="D171" s="7"/>
      <c r="E171" s="26" t="str">
        <f t="shared" si="8"/>
        <v/>
      </c>
      <c r="F171" s="26" t="str">
        <f t="shared" si="9"/>
        <v/>
      </c>
      <c r="G171" s="26" t="str">
        <f t="shared" si="10"/>
        <v/>
      </c>
      <c r="H171" s="26" t="str">
        <f t="shared" si="11"/>
        <v/>
      </c>
    </row>
    <row r="172" spans="4:8" ht="16.5" thickTop="1" thickBot="1" x14ac:dyDescent="0.3">
      <c r="D172" s="7"/>
      <c r="E172" s="26" t="str">
        <f t="shared" si="8"/>
        <v/>
      </c>
      <c r="F172" s="26" t="str">
        <f t="shared" si="9"/>
        <v/>
      </c>
      <c r="G172" s="26" t="str">
        <f t="shared" si="10"/>
        <v/>
      </c>
      <c r="H172" s="26" t="str">
        <f t="shared" si="11"/>
        <v/>
      </c>
    </row>
    <row r="173" spans="4:8" ht="16.5" thickTop="1" thickBot="1" x14ac:dyDescent="0.3">
      <c r="D173" s="7"/>
      <c r="E173" s="26" t="str">
        <f t="shared" si="8"/>
        <v/>
      </c>
      <c r="F173" s="26" t="str">
        <f t="shared" si="9"/>
        <v/>
      </c>
      <c r="G173" s="26" t="str">
        <f t="shared" si="10"/>
        <v/>
      </c>
      <c r="H173" s="26" t="str">
        <f t="shared" si="11"/>
        <v/>
      </c>
    </row>
    <row r="174" spans="4:8" ht="16.5" thickTop="1" thickBot="1" x14ac:dyDescent="0.3">
      <c r="D174" s="7"/>
      <c r="E174" s="26" t="str">
        <f t="shared" si="8"/>
        <v/>
      </c>
      <c r="F174" s="26" t="str">
        <f t="shared" si="9"/>
        <v/>
      </c>
      <c r="G174" s="26" t="str">
        <f t="shared" si="10"/>
        <v/>
      </c>
      <c r="H174" s="26" t="str">
        <f t="shared" si="11"/>
        <v/>
      </c>
    </row>
    <row r="175" spans="4:8" ht="16.5" thickTop="1" thickBot="1" x14ac:dyDescent="0.3">
      <c r="D175" s="7"/>
      <c r="E175" s="26" t="str">
        <f t="shared" si="8"/>
        <v/>
      </c>
      <c r="F175" s="26" t="str">
        <f t="shared" si="9"/>
        <v/>
      </c>
      <c r="G175" s="26" t="str">
        <f t="shared" si="10"/>
        <v/>
      </c>
      <c r="H175" s="26" t="str">
        <f t="shared" si="11"/>
        <v/>
      </c>
    </row>
    <row r="176" spans="4:8" ht="16.5" thickTop="1" thickBot="1" x14ac:dyDescent="0.3">
      <c r="D176" s="7"/>
      <c r="E176" s="26" t="str">
        <f t="shared" si="8"/>
        <v/>
      </c>
      <c r="F176" s="26" t="str">
        <f t="shared" si="9"/>
        <v/>
      </c>
      <c r="G176" s="26" t="str">
        <f t="shared" si="10"/>
        <v/>
      </c>
      <c r="H176" s="26" t="str">
        <f t="shared" si="11"/>
        <v/>
      </c>
    </row>
    <row r="177" spans="4:8" ht="16.5" thickTop="1" thickBot="1" x14ac:dyDescent="0.3">
      <c r="D177" s="7"/>
      <c r="E177" s="26" t="str">
        <f t="shared" si="8"/>
        <v/>
      </c>
      <c r="F177" s="26" t="str">
        <f t="shared" si="9"/>
        <v/>
      </c>
      <c r="G177" s="26" t="str">
        <f t="shared" si="10"/>
        <v/>
      </c>
      <c r="H177" s="26" t="str">
        <f t="shared" si="11"/>
        <v/>
      </c>
    </row>
    <row r="178" spans="4:8" ht="16.5" thickTop="1" thickBot="1" x14ac:dyDescent="0.3">
      <c r="D178" s="7"/>
      <c r="E178" s="26" t="str">
        <f t="shared" si="8"/>
        <v/>
      </c>
      <c r="F178" s="26" t="str">
        <f t="shared" si="9"/>
        <v/>
      </c>
      <c r="G178" s="26" t="str">
        <f t="shared" si="10"/>
        <v/>
      </c>
      <c r="H178" s="26" t="str">
        <f t="shared" si="11"/>
        <v/>
      </c>
    </row>
    <row r="179" spans="4:8" ht="16.5" thickTop="1" thickBot="1" x14ac:dyDescent="0.3">
      <c r="D179" s="7"/>
      <c r="E179" s="26" t="str">
        <f t="shared" si="8"/>
        <v/>
      </c>
      <c r="F179" s="26" t="str">
        <f t="shared" si="9"/>
        <v/>
      </c>
      <c r="G179" s="26" t="str">
        <f t="shared" si="10"/>
        <v/>
      </c>
      <c r="H179" s="26" t="str">
        <f t="shared" si="11"/>
        <v/>
      </c>
    </row>
    <row r="180" spans="4:8" ht="16.5" thickTop="1" thickBot="1" x14ac:dyDescent="0.3">
      <c r="D180" s="7"/>
      <c r="E180" s="26" t="str">
        <f t="shared" si="8"/>
        <v/>
      </c>
      <c r="F180" s="26" t="str">
        <f t="shared" si="9"/>
        <v/>
      </c>
      <c r="G180" s="26" t="str">
        <f t="shared" si="10"/>
        <v/>
      </c>
      <c r="H180" s="26" t="str">
        <f t="shared" si="11"/>
        <v/>
      </c>
    </row>
    <row r="181" spans="4:8" ht="16.5" thickTop="1" thickBot="1" x14ac:dyDescent="0.3">
      <c r="D181" s="7"/>
      <c r="E181" s="26" t="str">
        <f t="shared" si="8"/>
        <v/>
      </c>
      <c r="F181" s="26" t="str">
        <f t="shared" si="9"/>
        <v/>
      </c>
      <c r="G181" s="26" t="str">
        <f t="shared" si="10"/>
        <v/>
      </c>
      <c r="H181" s="26" t="str">
        <f t="shared" si="11"/>
        <v/>
      </c>
    </row>
    <row r="182" spans="4:8" ht="16.5" thickTop="1" thickBot="1" x14ac:dyDescent="0.3">
      <c r="D182" s="7"/>
      <c r="E182" s="26" t="str">
        <f t="shared" si="8"/>
        <v/>
      </c>
      <c r="F182" s="26" t="str">
        <f t="shared" si="9"/>
        <v/>
      </c>
      <c r="G182" s="26" t="str">
        <f t="shared" si="10"/>
        <v/>
      </c>
      <c r="H182" s="26" t="str">
        <f t="shared" si="11"/>
        <v/>
      </c>
    </row>
    <row r="183" spans="4:8" ht="16.5" thickTop="1" thickBot="1" x14ac:dyDescent="0.3">
      <c r="D183" s="7"/>
      <c r="E183" s="26" t="str">
        <f t="shared" si="8"/>
        <v/>
      </c>
      <c r="F183" s="26" t="str">
        <f t="shared" si="9"/>
        <v/>
      </c>
      <c r="G183" s="26" t="str">
        <f t="shared" si="10"/>
        <v/>
      </c>
      <c r="H183" s="26" t="str">
        <f t="shared" si="11"/>
        <v/>
      </c>
    </row>
    <row r="184" spans="4:8" ht="16.5" thickTop="1" thickBot="1" x14ac:dyDescent="0.3">
      <c r="D184" s="7"/>
      <c r="E184" s="26" t="str">
        <f t="shared" si="8"/>
        <v/>
      </c>
      <c r="F184" s="26" t="str">
        <f t="shared" si="9"/>
        <v/>
      </c>
      <c r="G184" s="26" t="str">
        <f t="shared" si="10"/>
        <v/>
      </c>
      <c r="H184" s="26" t="str">
        <f t="shared" si="11"/>
        <v/>
      </c>
    </row>
    <row r="185" spans="4:8" ht="16.5" thickTop="1" thickBot="1" x14ac:dyDescent="0.3">
      <c r="D185" s="7"/>
      <c r="E185" s="26" t="str">
        <f t="shared" si="8"/>
        <v/>
      </c>
      <c r="F185" s="26" t="str">
        <f t="shared" si="9"/>
        <v/>
      </c>
      <c r="G185" s="26" t="str">
        <f t="shared" si="10"/>
        <v/>
      </c>
      <c r="H185" s="26" t="str">
        <f t="shared" si="11"/>
        <v/>
      </c>
    </row>
    <row r="186" spans="4:8" ht="16.5" thickTop="1" thickBot="1" x14ac:dyDescent="0.3">
      <c r="D186" s="7"/>
      <c r="E186" s="26" t="str">
        <f t="shared" si="8"/>
        <v/>
      </c>
      <c r="F186" s="26" t="str">
        <f t="shared" si="9"/>
        <v/>
      </c>
      <c r="G186" s="26" t="str">
        <f t="shared" si="10"/>
        <v/>
      </c>
      <c r="H186" s="26" t="str">
        <f t="shared" si="11"/>
        <v/>
      </c>
    </row>
    <row r="187" spans="4:8" ht="16.5" thickTop="1" thickBot="1" x14ac:dyDescent="0.3">
      <c r="D187" s="7"/>
      <c r="E187" s="26" t="str">
        <f t="shared" ref="E187:E250" si="12">IF(AND(ISBLANK($D187),$B187&gt;0),$B187,"")</f>
        <v/>
      </c>
      <c r="F187" s="26" t="str">
        <f t="shared" ref="F187:F250" si="13">IF(AND(ISBLANK($D187),$B187&lt;0),$B187,"")</f>
        <v/>
      </c>
      <c r="G187" s="26" t="str">
        <f t="shared" ref="G187:G250" si="14">IF(AND(NOT(ISBLANK($D187)),$B187&gt;0),$B187,"")</f>
        <v/>
      </c>
      <c r="H187" s="26" t="str">
        <f t="shared" ref="H187:H250" si="15">IF(AND(NOT(ISBLANK($D187)),$B187&lt;0),$B187,"")</f>
        <v/>
      </c>
    </row>
    <row r="188" spans="4:8" ht="16.5" thickTop="1" thickBot="1" x14ac:dyDescent="0.3">
      <c r="D188" s="7"/>
      <c r="E188" s="26" t="str">
        <f t="shared" si="12"/>
        <v/>
      </c>
      <c r="F188" s="26" t="str">
        <f t="shared" si="13"/>
        <v/>
      </c>
      <c r="G188" s="26" t="str">
        <f t="shared" si="14"/>
        <v/>
      </c>
      <c r="H188" s="26" t="str">
        <f t="shared" si="15"/>
        <v/>
      </c>
    </row>
    <row r="189" spans="4:8" ht="16.5" thickTop="1" thickBot="1" x14ac:dyDescent="0.3">
      <c r="D189" s="7"/>
      <c r="E189" s="26" t="str">
        <f t="shared" si="12"/>
        <v/>
      </c>
      <c r="F189" s="26" t="str">
        <f t="shared" si="13"/>
        <v/>
      </c>
      <c r="G189" s="26" t="str">
        <f t="shared" si="14"/>
        <v/>
      </c>
      <c r="H189" s="26" t="str">
        <f t="shared" si="15"/>
        <v/>
      </c>
    </row>
    <row r="190" spans="4:8" ht="16.5" thickTop="1" thickBot="1" x14ac:dyDescent="0.3">
      <c r="D190" s="7"/>
      <c r="E190" s="26" t="str">
        <f t="shared" si="12"/>
        <v/>
      </c>
      <c r="F190" s="26" t="str">
        <f t="shared" si="13"/>
        <v/>
      </c>
      <c r="G190" s="26" t="str">
        <f t="shared" si="14"/>
        <v/>
      </c>
      <c r="H190" s="26" t="str">
        <f t="shared" si="15"/>
        <v/>
      </c>
    </row>
    <row r="191" spans="4:8" ht="16.5" thickTop="1" thickBot="1" x14ac:dyDescent="0.3">
      <c r="D191" s="7"/>
      <c r="E191" s="26" t="str">
        <f t="shared" si="12"/>
        <v/>
      </c>
      <c r="F191" s="26" t="str">
        <f t="shared" si="13"/>
        <v/>
      </c>
      <c r="G191" s="26" t="str">
        <f t="shared" si="14"/>
        <v/>
      </c>
      <c r="H191" s="26" t="str">
        <f t="shared" si="15"/>
        <v/>
      </c>
    </row>
    <row r="192" spans="4:8" ht="16.5" thickTop="1" thickBot="1" x14ac:dyDescent="0.3">
      <c r="D192" s="7"/>
      <c r="E192" s="26" t="str">
        <f t="shared" si="12"/>
        <v/>
      </c>
      <c r="F192" s="26" t="str">
        <f t="shared" si="13"/>
        <v/>
      </c>
      <c r="G192" s="26" t="str">
        <f t="shared" si="14"/>
        <v/>
      </c>
      <c r="H192" s="26" t="str">
        <f t="shared" si="15"/>
        <v/>
      </c>
    </row>
    <row r="193" spans="4:8" ht="16.5" thickTop="1" thickBot="1" x14ac:dyDescent="0.3">
      <c r="D193" s="7"/>
      <c r="E193" s="26" t="str">
        <f t="shared" si="12"/>
        <v/>
      </c>
      <c r="F193" s="26" t="str">
        <f t="shared" si="13"/>
        <v/>
      </c>
      <c r="G193" s="26" t="str">
        <f t="shared" si="14"/>
        <v/>
      </c>
      <c r="H193" s="26" t="str">
        <f t="shared" si="15"/>
        <v/>
      </c>
    </row>
    <row r="194" spans="4:8" ht="16.5" thickTop="1" thickBot="1" x14ac:dyDescent="0.3">
      <c r="D194" s="7"/>
      <c r="E194" s="26" t="str">
        <f t="shared" si="12"/>
        <v/>
      </c>
      <c r="F194" s="26" t="str">
        <f t="shared" si="13"/>
        <v/>
      </c>
      <c r="G194" s="26" t="str">
        <f t="shared" si="14"/>
        <v/>
      </c>
      <c r="H194" s="26" t="str">
        <f t="shared" si="15"/>
        <v/>
      </c>
    </row>
    <row r="195" spans="4:8" ht="16.5" thickTop="1" thickBot="1" x14ac:dyDescent="0.3">
      <c r="D195" s="7"/>
      <c r="E195" s="26" t="str">
        <f t="shared" si="12"/>
        <v/>
      </c>
      <c r="F195" s="26" t="str">
        <f t="shared" si="13"/>
        <v/>
      </c>
      <c r="G195" s="26" t="str">
        <f t="shared" si="14"/>
        <v/>
      </c>
      <c r="H195" s="26" t="str">
        <f t="shared" si="15"/>
        <v/>
      </c>
    </row>
    <row r="196" spans="4:8" ht="16.5" thickTop="1" thickBot="1" x14ac:dyDescent="0.3">
      <c r="D196" s="7"/>
      <c r="E196" s="26" t="str">
        <f t="shared" si="12"/>
        <v/>
      </c>
      <c r="F196" s="26" t="str">
        <f t="shared" si="13"/>
        <v/>
      </c>
      <c r="G196" s="26" t="str">
        <f t="shared" si="14"/>
        <v/>
      </c>
      <c r="H196" s="26" t="str">
        <f t="shared" si="15"/>
        <v/>
      </c>
    </row>
    <row r="197" spans="4:8" ht="16.5" thickTop="1" thickBot="1" x14ac:dyDescent="0.3">
      <c r="D197" s="7"/>
      <c r="E197" s="26" t="str">
        <f t="shared" si="12"/>
        <v/>
      </c>
      <c r="F197" s="26" t="str">
        <f t="shared" si="13"/>
        <v/>
      </c>
      <c r="G197" s="26" t="str">
        <f t="shared" si="14"/>
        <v/>
      </c>
      <c r="H197" s="26" t="str">
        <f t="shared" si="15"/>
        <v/>
      </c>
    </row>
    <row r="198" spans="4:8" ht="16.5" thickTop="1" thickBot="1" x14ac:dyDescent="0.3">
      <c r="D198" s="7"/>
      <c r="E198" s="26" t="str">
        <f t="shared" si="12"/>
        <v/>
      </c>
      <c r="F198" s="26" t="str">
        <f t="shared" si="13"/>
        <v/>
      </c>
      <c r="G198" s="26" t="str">
        <f t="shared" si="14"/>
        <v/>
      </c>
      <c r="H198" s="26" t="str">
        <f t="shared" si="15"/>
        <v/>
      </c>
    </row>
    <row r="199" spans="4:8" ht="16.5" thickTop="1" thickBot="1" x14ac:dyDescent="0.3">
      <c r="D199" s="7"/>
      <c r="E199" s="26" t="str">
        <f t="shared" si="12"/>
        <v/>
      </c>
      <c r="F199" s="26" t="str">
        <f t="shared" si="13"/>
        <v/>
      </c>
      <c r="G199" s="26" t="str">
        <f t="shared" si="14"/>
        <v/>
      </c>
      <c r="H199" s="26" t="str">
        <f t="shared" si="15"/>
        <v/>
      </c>
    </row>
    <row r="200" spans="4:8" ht="16.5" thickTop="1" thickBot="1" x14ac:dyDescent="0.3">
      <c r="D200" s="7"/>
      <c r="E200" s="26" t="str">
        <f t="shared" si="12"/>
        <v/>
      </c>
      <c r="F200" s="26" t="str">
        <f t="shared" si="13"/>
        <v/>
      </c>
      <c r="G200" s="26" t="str">
        <f t="shared" si="14"/>
        <v/>
      </c>
      <c r="H200" s="26" t="str">
        <f t="shared" si="15"/>
        <v/>
      </c>
    </row>
    <row r="201" spans="4:8" ht="16.5" thickTop="1" thickBot="1" x14ac:dyDescent="0.3">
      <c r="D201" s="7"/>
      <c r="E201" s="26" t="str">
        <f t="shared" si="12"/>
        <v/>
      </c>
      <c r="F201" s="26" t="str">
        <f t="shared" si="13"/>
        <v/>
      </c>
      <c r="G201" s="26" t="str">
        <f t="shared" si="14"/>
        <v/>
      </c>
      <c r="H201" s="26" t="str">
        <f t="shared" si="15"/>
        <v/>
      </c>
    </row>
    <row r="202" spans="4:8" ht="16.5" thickTop="1" thickBot="1" x14ac:dyDescent="0.3">
      <c r="D202" s="7"/>
      <c r="E202" s="26" t="str">
        <f t="shared" si="12"/>
        <v/>
      </c>
      <c r="F202" s="26" t="str">
        <f t="shared" si="13"/>
        <v/>
      </c>
      <c r="G202" s="26" t="str">
        <f t="shared" si="14"/>
        <v/>
      </c>
      <c r="H202" s="26" t="str">
        <f t="shared" si="15"/>
        <v/>
      </c>
    </row>
    <row r="203" spans="4:8" ht="16.5" thickTop="1" thickBot="1" x14ac:dyDescent="0.3">
      <c r="D203" s="7"/>
      <c r="E203" s="26" t="str">
        <f t="shared" si="12"/>
        <v/>
      </c>
      <c r="F203" s="26" t="str">
        <f t="shared" si="13"/>
        <v/>
      </c>
      <c r="G203" s="26" t="str">
        <f t="shared" si="14"/>
        <v/>
      </c>
      <c r="H203" s="26" t="str">
        <f t="shared" si="15"/>
        <v/>
      </c>
    </row>
    <row r="204" spans="4:8" ht="16.5" thickTop="1" thickBot="1" x14ac:dyDescent="0.3">
      <c r="D204" s="7"/>
      <c r="E204" s="26" t="str">
        <f t="shared" si="12"/>
        <v/>
      </c>
      <c r="F204" s="26" t="str">
        <f t="shared" si="13"/>
        <v/>
      </c>
      <c r="G204" s="26" t="str">
        <f t="shared" si="14"/>
        <v/>
      </c>
      <c r="H204" s="26" t="str">
        <f t="shared" si="15"/>
        <v/>
      </c>
    </row>
    <row r="205" spans="4:8" ht="16.5" thickTop="1" thickBot="1" x14ac:dyDescent="0.3">
      <c r="D205" s="7"/>
      <c r="E205" s="26" t="str">
        <f t="shared" si="12"/>
        <v/>
      </c>
      <c r="F205" s="26" t="str">
        <f t="shared" si="13"/>
        <v/>
      </c>
      <c r="G205" s="26" t="str">
        <f t="shared" si="14"/>
        <v/>
      </c>
      <c r="H205" s="26" t="str">
        <f t="shared" si="15"/>
        <v/>
      </c>
    </row>
    <row r="206" spans="4:8" ht="16.5" thickTop="1" thickBot="1" x14ac:dyDescent="0.3">
      <c r="D206" s="7"/>
      <c r="E206" s="26" t="str">
        <f t="shared" si="12"/>
        <v/>
      </c>
      <c r="F206" s="26" t="str">
        <f t="shared" si="13"/>
        <v/>
      </c>
      <c r="G206" s="26" t="str">
        <f t="shared" si="14"/>
        <v/>
      </c>
      <c r="H206" s="26" t="str">
        <f t="shared" si="15"/>
        <v/>
      </c>
    </row>
    <row r="207" spans="4:8" ht="16.5" thickTop="1" thickBot="1" x14ac:dyDescent="0.3">
      <c r="D207" s="7"/>
      <c r="E207" s="26" t="str">
        <f t="shared" si="12"/>
        <v/>
      </c>
      <c r="F207" s="26" t="str">
        <f t="shared" si="13"/>
        <v/>
      </c>
      <c r="G207" s="26" t="str">
        <f t="shared" si="14"/>
        <v/>
      </c>
      <c r="H207" s="26" t="str">
        <f t="shared" si="15"/>
        <v/>
      </c>
    </row>
    <row r="208" spans="4:8" ht="16.5" thickTop="1" thickBot="1" x14ac:dyDescent="0.3">
      <c r="D208" s="7"/>
      <c r="E208" s="26" t="str">
        <f t="shared" si="12"/>
        <v/>
      </c>
      <c r="F208" s="26" t="str">
        <f t="shared" si="13"/>
        <v/>
      </c>
      <c r="G208" s="26" t="str">
        <f t="shared" si="14"/>
        <v/>
      </c>
      <c r="H208" s="26" t="str">
        <f t="shared" si="15"/>
        <v/>
      </c>
    </row>
    <row r="209" spans="4:8" ht="16.5" thickTop="1" thickBot="1" x14ac:dyDescent="0.3">
      <c r="D209" s="7"/>
      <c r="E209" s="26" t="str">
        <f t="shared" si="12"/>
        <v/>
      </c>
      <c r="F209" s="26" t="str">
        <f t="shared" si="13"/>
        <v/>
      </c>
      <c r="G209" s="26" t="str">
        <f t="shared" si="14"/>
        <v/>
      </c>
      <c r="H209" s="26" t="str">
        <f t="shared" si="15"/>
        <v/>
      </c>
    </row>
    <row r="210" spans="4:8" ht="16.5" thickTop="1" thickBot="1" x14ac:dyDescent="0.3">
      <c r="D210" s="7"/>
      <c r="E210" s="26" t="str">
        <f t="shared" si="12"/>
        <v/>
      </c>
      <c r="F210" s="26" t="str">
        <f t="shared" si="13"/>
        <v/>
      </c>
      <c r="G210" s="26" t="str">
        <f t="shared" si="14"/>
        <v/>
      </c>
      <c r="H210" s="26" t="str">
        <f t="shared" si="15"/>
        <v/>
      </c>
    </row>
    <row r="211" spans="4:8" ht="16.5" thickTop="1" thickBot="1" x14ac:dyDescent="0.3">
      <c r="D211" s="7"/>
      <c r="E211" s="26" t="str">
        <f t="shared" si="12"/>
        <v/>
      </c>
      <c r="F211" s="26" t="str">
        <f t="shared" si="13"/>
        <v/>
      </c>
      <c r="G211" s="26" t="str">
        <f t="shared" si="14"/>
        <v/>
      </c>
      <c r="H211" s="26" t="str">
        <f t="shared" si="15"/>
        <v/>
      </c>
    </row>
    <row r="212" spans="4:8" ht="16.5" thickTop="1" thickBot="1" x14ac:dyDescent="0.3">
      <c r="D212" s="7"/>
      <c r="E212" s="26" t="str">
        <f t="shared" si="12"/>
        <v/>
      </c>
      <c r="F212" s="26" t="str">
        <f t="shared" si="13"/>
        <v/>
      </c>
      <c r="G212" s="26" t="str">
        <f t="shared" si="14"/>
        <v/>
      </c>
      <c r="H212" s="26" t="str">
        <f t="shared" si="15"/>
        <v/>
      </c>
    </row>
    <row r="213" spans="4:8" ht="16.5" thickTop="1" thickBot="1" x14ac:dyDescent="0.3">
      <c r="D213" s="7"/>
      <c r="E213" s="26" t="str">
        <f t="shared" si="12"/>
        <v/>
      </c>
      <c r="F213" s="26" t="str">
        <f t="shared" si="13"/>
        <v/>
      </c>
      <c r="G213" s="26" t="str">
        <f t="shared" si="14"/>
        <v/>
      </c>
      <c r="H213" s="26" t="str">
        <f t="shared" si="15"/>
        <v/>
      </c>
    </row>
    <row r="214" spans="4:8" ht="16.5" thickTop="1" thickBot="1" x14ac:dyDescent="0.3">
      <c r="D214" s="7"/>
      <c r="E214" s="26" t="str">
        <f t="shared" si="12"/>
        <v/>
      </c>
      <c r="F214" s="26" t="str">
        <f t="shared" si="13"/>
        <v/>
      </c>
      <c r="G214" s="26" t="str">
        <f t="shared" si="14"/>
        <v/>
      </c>
      <c r="H214" s="26" t="str">
        <f t="shared" si="15"/>
        <v/>
      </c>
    </row>
    <row r="215" spans="4:8" ht="16.5" thickTop="1" thickBot="1" x14ac:dyDescent="0.3">
      <c r="D215" s="7"/>
      <c r="E215" s="26" t="str">
        <f t="shared" si="12"/>
        <v/>
      </c>
      <c r="F215" s="26" t="str">
        <f t="shared" si="13"/>
        <v/>
      </c>
      <c r="G215" s="26" t="str">
        <f t="shared" si="14"/>
        <v/>
      </c>
      <c r="H215" s="26" t="str">
        <f t="shared" si="15"/>
        <v/>
      </c>
    </row>
    <row r="216" spans="4:8" ht="16.5" thickTop="1" thickBot="1" x14ac:dyDescent="0.3">
      <c r="D216" s="7"/>
      <c r="E216" s="26" t="str">
        <f t="shared" si="12"/>
        <v/>
      </c>
      <c r="F216" s="26" t="str">
        <f t="shared" si="13"/>
        <v/>
      </c>
      <c r="G216" s="26" t="str">
        <f t="shared" si="14"/>
        <v/>
      </c>
      <c r="H216" s="26" t="str">
        <f t="shared" si="15"/>
        <v/>
      </c>
    </row>
    <row r="217" spans="4:8" ht="16.5" thickTop="1" thickBot="1" x14ac:dyDescent="0.3">
      <c r="D217" s="7"/>
      <c r="E217" s="26" t="str">
        <f t="shared" si="12"/>
        <v/>
      </c>
      <c r="F217" s="26" t="str">
        <f t="shared" si="13"/>
        <v/>
      </c>
      <c r="G217" s="26" t="str">
        <f t="shared" si="14"/>
        <v/>
      </c>
      <c r="H217" s="26" t="str">
        <f t="shared" si="15"/>
        <v/>
      </c>
    </row>
    <row r="218" spans="4:8" ht="16.5" thickTop="1" thickBot="1" x14ac:dyDescent="0.3">
      <c r="D218" s="7"/>
      <c r="E218" s="26" t="str">
        <f t="shared" si="12"/>
        <v/>
      </c>
      <c r="F218" s="26" t="str">
        <f t="shared" si="13"/>
        <v/>
      </c>
      <c r="G218" s="26" t="str">
        <f t="shared" si="14"/>
        <v/>
      </c>
      <c r="H218" s="26" t="str">
        <f t="shared" si="15"/>
        <v/>
      </c>
    </row>
    <row r="219" spans="4:8" ht="16.5" thickTop="1" thickBot="1" x14ac:dyDescent="0.3">
      <c r="D219" s="7"/>
      <c r="E219" s="26" t="str">
        <f t="shared" si="12"/>
        <v/>
      </c>
      <c r="F219" s="26" t="str">
        <f t="shared" si="13"/>
        <v/>
      </c>
      <c r="G219" s="26" t="str">
        <f t="shared" si="14"/>
        <v/>
      </c>
      <c r="H219" s="26" t="str">
        <f t="shared" si="15"/>
        <v/>
      </c>
    </row>
    <row r="220" spans="4:8" ht="16.5" thickTop="1" thickBot="1" x14ac:dyDescent="0.3">
      <c r="D220" s="7"/>
      <c r="E220" s="26" t="str">
        <f t="shared" si="12"/>
        <v/>
      </c>
      <c r="F220" s="26" t="str">
        <f t="shared" si="13"/>
        <v/>
      </c>
      <c r="G220" s="26" t="str">
        <f t="shared" si="14"/>
        <v/>
      </c>
      <c r="H220" s="26" t="str">
        <f t="shared" si="15"/>
        <v/>
      </c>
    </row>
    <row r="221" spans="4:8" ht="16.5" thickTop="1" thickBot="1" x14ac:dyDescent="0.3">
      <c r="D221" s="7"/>
      <c r="E221" s="26" t="str">
        <f t="shared" si="12"/>
        <v/>
      </c>
      <c r="F221" s="26" t="str">
        <f t="shared" si="13"/>
        <v/>
      </c>
      <c r="G221" s="26" t="str">
        <f t="shared" si="14"/>
        <v/>
      </c>
      <c r="H221" s="26" t="str">
        <f t="shared" si="15"/>
        <v/>
      </c>
    </row>
    <row r="222" spans="4:8" ht="16.5" thickTop="1" thickBot="1" x14ac:dyDescent="0.3">
      <c r="D222" s="7"/>
      <c r="E222" s="26" t="str">
        <f t="shared" si="12"/>
        <v/>
      </c>
      <c r="F222" s="26" t="str">
        <f t="shared" si="13"/>
        <v/>
      </c>
      <c r="G222" s="26" t="str">
        <f t="shared" si="14"/>
        <v/>
      </c>
      <c r="H222" s="26" t="str">
        <f t="shared" si="15"/>
        <v/>
      </c>
    </row>
    <row r="223" spans="4:8" ht="16.5" thickTop="1" thickBot="1" x14ac:dyDescent="0.3">
      <c r="D223" s="7"/>
      <c r="E223" s="26" t="str">
        <f t="shared" si="12"/>
        <v/>
      </c>
      <c r="F223" s="26" t="str">
        <f t="shared" si="13"/>
        <v/>
      </c>
      <c r="G223" s="26" t="str">
        <f t="shared" si="14"/>
        <v/>
      </c>
      <c r="H223" s="26" t="str">
        <f t="shared" si="15"/>
        <v/>
      </c>
    </row>
    <row r="224" spans="4:8" ht="16.5" thickTop="1" thickBot="1" x14ac:dyDescent="0.3">
      <c r="D224" s="7"/>
      <c r="E224" s="26" t="str">
        <f t="shared" si="12"/>
        <v/>
      </c>
      <c r="F224" s="26" t="str">
        <f t="shared" si="13"/>
        <v/>
      </c>
      <c r="G224" s="26" t="str">
        <f t="shared" si="14"/>
        <v/>
      </c>
      <c r="H224" s="26" t="str">
        <f t="shared" si="15"/>
        <v/>
      </c>
    </row>
    <row r="225" spans="4:8" ht="16.5" thickTop="1" thickBot="1" x14ac:dyDescent="0.3">
      <c r="D225" s="7"/>
      <c r="E225" s="26" t="str">
        <f t="shared" si="12"/>
        <v/>
      </c>
      <c r="F225" s="26" t="str">
        <f t="shared" si="13"/>
        <v/>
      </c>
      <c r="G225" s="26" t="str">
        <f t="shared" si="14"/>
        <v/>
      </c>
      <c r="H225" s="26" t="str">
        <f t="shared" si="15"/>
        <v/>
      </c>
    </row>
    <row r="226" spans="4:8" ht="16.5" thickTop="1" thickBot="1" x14ac:dyDescent="0.3">
      <c r="D226" s="7"/>
      <c r="E226" s="26" t="str">
        <f t="shared" si="12"/>
        <v/>
      </c>
      <c r="F226" s="26" t="str">
        <f t="shared" si="13"/>
        <v/>
      </c>
      <c r="G226" s="26" t="str">
        <f t="shared" si="14"/>
        <v/>
      </c>
      <c r="H226" s="26" t="str">
        <f t="shared" si="15"/>
        <v/>
      </c>
    </row>
    <row r="227" spans="4:8" ht="16.5" thickTop="1" thickBot="1" x14ac:dyDescent="0.3">
      <c r="D227" s="7"/>
      <c r="E227" s="26" t="str">
        <f t="shared" si="12"/>
        <v/>
      </c>
      <c r="F227" s="26" t="str">
        <f t="shared" si="13"/>
        <v/>
      </c>
      <c r="G227" s="26" t="str">
        <f t="shared" si="14"/>
        <v/>
      </c>
      <c r="H227" s="26" t="str">
        <f t="shared" si="15"/>
        <v/>
      </c>
    </row>
    <row r="228" spans="4:8" ht="16.5" thickTop="1" thickBot="1" x14ac:dyDescent="0.3">
      <c r="D228" s="7"/>
      <c r="E228" s="26" t="str">
        <f t="shared" si="12"/>
        <v/>
      </c>
      <c r="F228" s="26" t="str">
        <f t="shared" si="13"/>
        <v/>
      </c>
      <c r="G228" s="26" t="str">
        <f t="shared" si="14"/>
        <v/>
      </c>
      <c r="H228" s="26" t="str">
        <f t="shared" si="15"/>
        <v/>
      </c>
    </row>
    <row r="229" spans="4:8" ht="16.5" thickTop="1" thickBot="1" x14ac:dyDescent="0.3">
      <c r="D229" s="7"/>
      <c r="E229" s="26" t="str">
        <f t="shared" si="12"/>
        <v/>
      </c>
      <c r="F229" s="26" t="str">
        <f t="shared" si="13"/>
        <v/>
      </c>
      <c r="G229" s="26" t="str">
        <f t="shared" si="14"/>
        <v/>
      </c>
      <c r="H229" s="26" t="str">
        <f t="shared" si="15"/>
        <v/>
      </c>
    </row>
    <row r="230" spans="4:8" ht="16.5" thickTop="1" thickBot="1" x14ac:dyDescent="0.3">
      <c r="D230" s="7"/>
      <c r="E230" s="26" t="str">
        <f t="shared" si="12"/>
        <v/>
      </c>
      <c r="F230" s="26" t="str">
        <f t="shared" si="13"/>
        <v/>
      </c>
      <c r="G230" s="26" t="str">
        <f t="shared" si="14"/>
        <v/>
      </c>
      <c r="H230" s="26" t="str">
        <f t="shared" si="15"/>
        <v/>
      </c>
    </row>
    <row r="231" spans="4:8" ht="16.5" thickTop="1" thickBot="1" x14ac:dyDescent="0.3">
      <c r="D231" s="7"/>
      <c r="E231" s="26" t="str">
        <f t="shared" si="12"/>
        <v/>
      </c>
      <c r="F231" s="26" t="str">
        <f t="shared" si="13"/>
        <v/>
      </c>
      <c r="G231" s="26" t="str">
        <f t="shared" si="14"/>
        <v/>
      </c>
      <c r="H231" s="26" t="str">
        <f t="shared" si="15"/>
        <v/>
      </c>
    </row>
    <row r="232" spans="4:8" ht="16.5" thickTop="1" thickBot="1" x14ac:dyDescent="0.3">
      <c r="D232" s="7"/>
      <c r="E232" s="26" t="str">
        <f t="shared" si="12"/>
        <v/>
      </c>
      <c r="F232" s="26" t="str">
        <f t="shared" si="13"/>
        <v/>
      </c>
      <c r="G232" s="26" t="str">
        <f t="shared" si="14"/>
        <v/>
      </c>
      <c r="H232" s="26" t="str">
        <f t="shared" si="15"/>
        <v/>
      </c>
    </row>
    <row r="233" spans="4:8" ht="16.5" thickTop="1" thickBot="1" x14ac:dyDescent="0.3">
      <c r="D233" s="7"/>
      <c r="E233" s="26" t="str">
        <f t="shared" si="12"/>
        <v/>
      </c>
      <c r="F233" s="26" t="str">
        <f t="shared" si="13"/>
        <v/>
      </c>
      <c r="G233" s="26" t="str">
        <f t="shared" si="14"/>
        <v/>
      </c>
      <c r="H233" s="26" t="str">
        <f t="shared" si="15"/>
        <v/>
      </c>
    </row>
    <row r="234" spans="4:8" ht="16.5" thickTop="1" thickBot="1" x14ac:dyDescent="0.3">
      <c r="D234" s="7"/>
      <c r="E234" s="26" t="str">
        <f t="shared" si="12"/>
        <v/>
      </c>
      <c r="F234" s="26" t="str">
        <f t="shared" si="13"/>
        <v/>
      </c>
      <c r="G234" s="26" t="str">
        <f t="shared" si="14"/>
        <v/>
      </c>
      <c r="H234" s="26" t="str">
        <f t="shared" si="15"/>
        <v/>
      </c>
    </row>
    <row r="235" spans="4:8" ht="16.5" thickTop="1" thickBot="1" x14ac:dyDescent="0.3">
      <c r="D235" s="7"/>
      <c r="E235" s="26" t="str">
        <f t="shared" si="12"/>
        <v/>
      </c>
      <c r="F235" s="26" t="str">
        <f t="shared" si="13"/>
        <v/>
      </c>
      <c r="G235" s="26" t="str">
        <f t="shared" si="14"/>
        <v/>
      </c>
      <c r="H235" s="26" t="str">
        <f t="shared" si="15"/>
        <v/>
      </c>
    </row>
    <row r="236" spans="4:8" ht="16.5" thickTop="1" thickBot="1" x14ac:dyDescent="0.3">
      <c r="D236" s="7"/>
      <c r="E236" s="26" t="str">
        <f t="shared" si="12"/>
        <v/>
      </c>
      <c r="F236" s="26" t="str">
        <f t="shared" si="13"/>
        <v/>
      </c>
      <c r="G236" s="26" t="str">
        <f t="shared" si="14"/>
        <v/>
      </c>
      <c r="H236" s="26" t="str">
        <f t="shared" si="15"/>
        <v/>
      </c>
    </row>
    <row r="237" spans="4:8" ht="16.5" thickTop="1" thickBot="1" x14ac:dyDescent="0.3">
      <c r="D237" s="7"/>
      <c r="E237" s="26" t="str">
        <f t="shared" si="12"/>
        <v/>
      </c>
      <c r="F237" s="26" t="str">
        <f t="shared" si="13"/>
        <v/>
      </c>
      <c r="G237" s="26" t="str">
        <f t="shared" si="14"/>
        <v/>
      </c>
      <c r="H237" s="26" t="str">
        <f t="shared" si="15"/>
        <v/>
      </c>
    </row>
    <row r="238" spans="4:8" ht="16.5" thickTop="1" thickBot="1" x14ac:dyDescent="0.3">
      <c r="D238" s="7"/>
      <c r="E238" s="26" t="str">
        <f t="shared" si="12"/>
        <v/>
      </c>
      <c r="F238" s="26" t="str">
        <f t="shared" si="13"/>
        <v/>
      </c>
      <c r="G238" s="26" t="str">
        <f t="shared" si="14"/>
        <v/>
      </c>
      <c r="H238" s="26" t="str">
        <f t="shared" si="15"/>
        <v/>
      </c>
    </row>
    <row r="239" spans="4:8" ht="16.5" thickTop="1" thickBot="1" x14ac:dyDescent="0.3">
      <c r="D239" s="7"/>
      <c r="E239" s="26" t="str">
        <f t="shared" si="12"/>
        <v/>
      </c>
      <c r="F239" s="26" t="str">
        <f t="shared" si="13"/>
        <v/>
      </c>
      <c r="G239" s="26" t="str">
        <f t="shared" si="14"/>
        <v/>
      </c>
      <c r="H239" s="26" t="str">
        <f t="shared" si="15"/>
        <v/>
      </c>
    </row>
    <row r="240" spans="4:8" ht="16.5" thickTop="1" thickBot="1" x14ac:dyDescent="0.3">
      <c r="D240" s="7"/>
      <c r="E240" s="26" t="str">
        <f t="shared" si="12"/>
        <v/>
      </c>
      <c r="F240" s="26" t="str">
        <f t="shared" si="13"/>
        <v/>
      </c>
      <c r="G240" s="26" t="str">
        <f t="shared" si="14"/>
        <v/>
      </c>
      <c r="H240" s="26" t="str">
        <f t="shared" si="15"/>
        <v/>
      </c>
    </row>
    <row r="241" spans="4:8" ht="16.5" thickTop="1" thickBot="1" x14ac:dyDescent="0.3">
      <c r="D241" s="7"/>
      <c r="E241" s="26" t="str">
        <f t="shared" si="12"/>
        <v/>
      </c>
      <c r="F241" s="26" t="str">
        <f t="shared" si="13"/>
        <v/>
      </c>
      <c r="G241" s="26" t="str">
        <f t="shared" si="14"/>
        <v/>
      </c>
      <c r="H241" s="26" t="str">
        <f t="shared" si="15"/>
        <v/>
      </c>
    </row>
    <row r="242" spans="4:8" ht="16.5" thickTop="1" thickBot="1" x14ac:dyDescent="0.3">
      <c r="D242" s="7"/>
      <c r="E242" s="26" t="str">
        <f t="shared" si="12"/>
        <v/>
      </c>
      <c r="F242" s="26" t="str">
        <f t="shared" si="13"/>
        <v/>
      </c>
      <c r="G242" s="26" t="str">
        <f t="shared" si="14"/>
        <v/>
      </c>
      <c r="H242" s="26" t="str">
        <f t="shared" si="15"/>
        <v/>
      </c>
    </row>
    <row r="243" spans="4:8" ht="16.5" thickTop="1" thickBot="1" x14ac:dyDescent="0.3">
      <c r="D243" s="7"/>
      <c r="E243" s="26" t="str">
        <f t="shared" si="12"/>
        <v/>
      </c>
      <c r="F243" s="26" t="str">
        <f t="shared" si="13"/>
        <v/>
      </c>
      <c r="G243" s="26" t="str">
        <f t="shared" si="14"/>
        <v/>
      </c>
      <c r="H243" s="26" t="str">
        <f t="shared" si="15"/>
        <v/>
      </c>
    </row>
    <row r="244" spans="4:8" ht="16.5" thickTop="1" thickBot="1" x14ac:dyDescent="0.3">
      <c r="D244" s="7"/>
      <c r="E244" s="26" t="str">
        <f t="shared" si="12"/>
        <v/>
      </c>
      <c r="F244" s="26" t="str">
        <f t="shared" si="13"/>
        <v/>
      </c>
      <c r="G244" s="26" t="str">
        <f t="shared" si="14"/>
        <v/>
      </c>
      <c r="H244" s="26" t="str">
        <f t="shared" si="15"/>
        <v/>
      </c>
    </row>
    <row r="245" spans="4:8" ht="16.5" thickTop="1" thickBot="1" x14ac:dyDescent="0.3">
      <c r="D245" s="7"/>
      <c r="E245" s="26" t="str">
        <f t="shared" si="12"/>
        <v/>
      </c>
      <c r="F245" s="26" t="str">
        <f t="shared" si="13"/>
        <v/>
      </c>
      <c r="G245" s="26" t="str">
        <f t="shared" si="14"/>
        <v/>
      </c>
      <c r="H245" s="26" t="str">
        <f t="shared" si="15"/>
        <v/>
      </c>
    </row>
    <row r="246" spans="4:8" ht="16.5" thickTop="1" thickBot="1" x14ac:dyDescent="0.3">
      <c r="D246" s="7"/>
      <c r="E246" s="26" t="str">
        <f t="shared" si="12"/>
        <v/>
      </c>
      <c r="F246" s="26" t="str">
        <f t="shared" si="13"/>
        <v/>
      </c>
      <c r="G246" s="26" t="str">
        <f t="shared" si="14"/>
        <v/>
      </c>
      <c r="H246" s="26" t="str">
        <f t="shared" si="15"/>
        <v/>
      </c>
    </row>
    <row r="247" spans="4:8" ht="16.5" thickTop="1" thickBot="1" x14ac:dyDescent="0.3">
      <c r="D247" s="7"/>
      <c r="E247" s="26" t="str">
        <f t="shared" si="12"/>
        <v/>
      </c>
      <c r="F247" s="26" t="str">
        <f t="shared" si="13"/>
        <v/>
      </c>
      <c r="G247" s="26" t="str">
        <f t="shared" si="14"/>
        <v/>
      </c>
      <c r="H247" s="26" t="str">
        <f t="shared" si="15"/>
        <v/>
      </c>
    </row>
    <row r="248" spans="4:8" ht="16.5" thickTop="1" thickBot="1" x14ac:dyDescent="0.3">
      <c r="D248" s="7"/>
      <c r="E248" s="26" t="str">
        <f t="shared" si="12"/>
        <v/>
      </c>
      <c r="F248" s="26" t="str">
        <f t="shared" si="13"/>
        <v/>
      </c>
      <c r="G248" s="26" t="str">
        <f t="shared" si="14"/>
        <v/>
      </c>
      <c r="H248" s="26" t="str">
        <f t="shared" si="15"/>
        <v/>
      </c>
    </row>
    <row r="249" spans="4:8" ht="16.5" thickTop="1" thickBot="1" x14ac:dyDescent="0.3">
      <c r="D249" s="7"/>
      <c r="E249" s="26" t="str">
        <f t="shared" si="12"/>
        <v/>
      </c>
      <c r="F249" s="26" t="str">
        <f t="shared" si="13"/>
        <v/>
      </c>
      <c r="G249" s="26" t="str">
        <f t="shared" si="14"/>
        <v/>
      </c>
      <c r="H249" s="26" t="str">
        <f t="shared" si="15"/>
        <v/>
      </c>
    </row>
    <row r="250" spans="4:8" ht="16.5" thickTop="1" thickBot="1" x14ac:dyDescent="0.3">
      <c r="D250" s="7"/>
      <c r="E250" s="26" t="str">
        <f t="shared" si="12"/>
        <v/>
      </c>
      <c r="F250" s="26" t="str">
        <f t="shared" si="13"/>
        <v/>
      </c>
      <c r="G250" s="26" t="str">
        <f t="shared" si="14"/>
        <v/>
      </c>
      <c r="H250" s="26" t="str">
        <f t="shared" si="15"/>
        <v/>
      </c>
    </row>
    <row r="251" spans="4:8" ht="16.5" thickTop="1" thickBot="1" x14ac:dyDescent="0.3">
      <c r="D251" s="7"/>
      <c r="E251" s="26" t="str">
        <f t="shared" ref="E251:E309" si="16">IF(AND(ISBLANK($D251),$B251&gt;0),$B251,"")</f>
        <v/>
      </c>
      <c r="F251" s="26" t="str">
        <f t="shared" ref="F251:F309" si="17">IF(AND(ISBLANK($D251),$B251&lt;0),$B251,"")</f>
        <v/>
      </c>
      <c r="G251" s="26" t="str">
        <f t="shared" ref="G251:G309" si="18">IF(AND(NOT(ISBLANK($D251)),$B251&gt;0),$B251,"")</f>
        <v/>
      </c>
      <c r="H251" s="26" t="str">
        <f t="shared" ref="H251:H309" si="19">IF(AND(NOT(ISBLANK($D251)),$B251&lt;0),$B251,"")</f>
        <v/>
      </c>
    </row>
    <row r="252" spans="4:8" ht="16.5" thickTop="1" thickBot="1" x14ac:dyDescent="0.3">
      <c r="D252" s="7"/>
      <c r="E252" s="26" t="str">
        <f t="shared" si="16"/>
        <v/>
      </c>
      <c r="F252" s="26" t="str">
        <f t="shared" si="17"/>
        <v/>
      </c>
      <c r="G252" s="26" t="str">
        <f t="shared" si="18"/>
        <v/>
      </c>
      <c r="H252" s="26" t="str">
        <f t="shared" si="19"/>
        <v/>
      </c>
    </row>
    <row r="253" spans="4:8" ht="16.5" thickTop="1" thickBot="1" x14ac:dyDescent="0.3">
      <c r="D253" s="7"/>
      <c r="E253" s="26" t="str">
        <f t="shared" si="16"/>
        <v/>
      </c>
      <c r="F253" s="26" t="str">
        <f t="shared" si="17"/>
        <v/>
      </c>
      <c r="G253" s="26" t="str">
        <f t="shared" si="18"/>
        <v/>
      </c>
      <c r="H253" s="26" t="str">
        <f t="shared" si="19"/>
        <v/>
      </c>
    </row>
    <row r="254" spans="4:8" ht="16.5" thickTop="1" thickBot="1" x14ac:dyDescent="0.3">
      <c r="D254" s="7"/>
      <c r="E254" s="26" t="str">
        <f t="shared" si="16"/>
        <v/>
      </c>
      <c r="F254" s="26" t="str">
        <f t="shared" si="17"/>
        <v/>
      </c>
      <c r="G254" s="26" t="str">
        <f t="shared" si="18"/>
        <v/>
      </c>
      <c r="H254" s="26" t="str">
        <f t="shared" si="19"/>
        <v/>
      </c>
    </row>
    <row r="255" spans="4:8" ht="16.5" thickTop="1" thickBot="1" x14ac:dyDescent="0.3">
      <c r="D255" s="7"/>
      <c r="E255" s="26" t="str">
        <f t="shared" si="16"/>
        <v/>
      </c>
      <c r="F255" s="26" t="str">
        <f t="shared" si="17"/>
        <v/>
      </c>
      <c r="G255" s="26" t="str">
        <f t="shared" si="18"/>
        <v/>
      </c>
      <c r="H255" s="26" t="str">
        <f t="shared" si="19"/>
        <v/>
      </c>
    </row>
    <row r="256" spans="4:8" ht="16.5" thickTop="1" thickBot="1" x14ac:dyDescent="0.3">
      <c r="D256" s="7"/>
      <c r="E256" s="26" t="str">
        <f t="shared" si="16"/>
        <v/>
      </c>
      <c r="F256" s="26" t="str">
        <f t="shared" si="17"/>
        <v/>
      </c>
      <c r="G256" s="26" t="str">
        <f t="shared" si="18"/>
        <v/>
      </c>
      <c r="H256" s="26" t="str">
        <f t="shared" si="19"/>
        <v/>
      </c>
    </row>
    <row r="257" spans="4:8" ht="16.5" thickTop="1" thickBot="1" x14ac:dyDescent="0.3">
      <c r="D257" s="7"/>
      <c r="E257" s="26" t="str">
        <f t="shared" si="16"/>
        <v/>
      </c>
      <c r="F257" s="26" t="str">
        <f t="shared" si="17"/>
        <v/>
      </c>
      <c r="G257" s="26" t="str">
        <f t="shared" si="18"/>
        <v/>
      </c>
      <c r="H257" s="26" t="str">
        <f t="shared" si="19"/>
        <v/>
      </c>
    </row>
    <row r="258" spans="4:8" ht="16.5" thickTop="1" thickBot="1" x14ac:dyDescent="0.3">
      <c r="D258" s="7"/>
      <c r="E258" s="26" t="str">
        <f t="shared" si="16"/>
        <v/>
      </c>
      <c r="F258" s="26" t="str">
        <f t="shared" si="17"/>
        <v/>
      </c>
      <c r="G258" s="26" t="str">
        <f t="shared" si="18"/>
        <v/>
      </c>
      <c r="H258" s="26" t="str">
        <f t="shared" si="19"/>
        <v/>
      </c>
    </row>
    <row r="259" spans="4:8" ht="16.5" thickTop="1" thickBot="1" x14ac:dyDescent="0.3">
      <c r="D259" s="7"/>
      <c r="E259" s="26" t="str">
        <f t="shared" si="16"/>
        <v/>
      </c>
      <c r="F259" s="26" t="str">
        <f t="shared" si="17"/>
        <v/>
      </c>
      <c r="G259" s="26" t="str">
        <f t="shared" si="18"/>
        <v/>
      </c>
      <c r="H259" s="26" t="str">
        <f t="shared" si="19"/>
        <v/>
      </c>
    </row>
    <row r="260" spans="4:8" ht="16.5" thickTop="1" thickBot="1" x14ac:dyDescent="0.3">
      <c r="D260" s="7"/>
      <c r="E260" s="26" t="str">
        <f t="shared" si="16"/>
        <v/>
      </c>
      <c r="F260" s="26" t="str">
        <f t="shared" si="17"/>
        <v/>
      </c>
      <c r="G260" s="26" t="str">
        <f t="shared" si="18"/>
        <v/>
      </c>
      <c r="H260" s="26" t="str">
        <f t="shared" si="19"/>
        <v/>
      </c>
    </row>
    <row r="261" spans="4:8" ht="16.5" thickTop="1" thickBot="1" x14ac:dyDescent="0.3">
      <c r="D261" s="7"/>
      <c r="E261" s="26" t="str">
        <f t="shared" si="16"/>
        <v/>
      </c>
      <c r="F261" s="26" t="str">
        <f t="shared" si="17"/>
        <v/>
      </c>
      <c r="G261" s="26" t="str">
        <f t="shared" si="18"/>
        <v/>
      </c>
      <c r="H261" s="26" t="str">
        <f t="shared" si="19"/>
        <v/>
      </c>
    </row>
    <row r="262" spans="4:8" ht="16.5" thickTop="1" thickBot="1" x14ac:dyDescent="0.3">
      <c r="D262" s="7"/>
      <c r="E262" s="26" t="str">
        <f t="shared" si="16"/>
        <v/>
      </c>
      <c r="F262" s="26" t="str">
        <f t="shared" si="17"/>
        <v/>
      </c>
      <c r="G262" s="26" t="str">
        <f t="shared" si="18"/>
        <v/>
      </c>
      <c r="H262" s="26" t="str">
        <f t="shared" si="19"/>
        <v/>
      </c>
    </row>
    <row r="263" spans="4:8" ht="16.5" thickTop="1" thickBot="1" x14ac:dyDescent="0.3">
      <c r="D263" s="7"/>
      <c r="E263" s="26" t="str">
        <f t="shared" si="16"/>
        <v/>
      </c>
      <c r="F263" s="26" t="str">
        <f t="shared" si="17"/>
        <v/>
      </c>
      <c r="G263" s="26" t="str">
        <f t="shared" si="18"/>
        <v/>
      </c>
      <c r="H263" s="26" t="str">
        <f t="shared" si="19"/>
        <v/>
      </c>
    </row>
    <row r="264" spans="4:8" ht="16.5" thickTop="1" thickBot="1" x14ac:dyDescent="0.3">
      <c r="D264" s="7"/>
      <c r="E264" s="26" t="str">
        <f t="shared" si="16"/>
        <v/>
      </c>
      <c r="F264" s="26" t="str">
        <f t="shared" si="17"/>
        <v/>
      </c>
      <c r="G264" s="26" t="str">
        <f t="shared" si="18"/>
        <v/>
      </c>
      <c r="H264" s="26" t="str">
        <f t="shared" si="19"/>
        <v/>
      </c>
    </row>
    <row r="265" spans="4:8" ht="16.5" thickTop="1" thickBot="1" x14ac:dyDescent="0.3">
      <c r="D265" s="7"/>
      <c r="E265" s="26" t="str">
        <f t="shared" si="16"/>
        <v/>
      </c>
      <c r="F265" s="26" t="str">
        <f t="shared" si="17"/>
        <v/>
      </c>
      <c r="G265" s="26" t="str">
        <f t="shared" si="18"/>
        <v/>
      </c>
      <c r="H265" s="26" t="str">
        <f t="shared" si="19"/>
        <v/>
      </c>
    </row>
    <row r="266" spans="4:8" ht="16.5" thickTop="1" thickBot="1" x14ac:dyDescent="0.3">
      <c r="D266" s="7"/>
      <c r="E266" s="26" t="str">
        <f t="shared" si="16"/>
        <v/>
      </c>
      <c r="F266" s="26" t="str">
        <f t="shared" si="17"/>
        <v/>
      </c>
      <c r="G266" s="26" t="str">
        <f t="shared" si="18"/>
        <v/>
      </c>
      <c r="H266" s="26" t="str">
        <f t="shared" si="19"/>
        <v/>
      </c>
    </row>
    <row r="267" spans="4:8" ht="16.5" thickTop="1" thickBot="1" x14ac:dyDescent="0.3">
      <c r="D267" s="7"/>
      <c r="E267" s="26" t="str">
        <f t="shared" si="16"/>
        <v/>
      </c>
      <c r="F267" s="26" t="str">
        <f t="shared" si="17"/>
        <v/>
      </c>
      <c r="G267" s="26" t="str">
        <f t="shared" si="18"/>
        <v/>
      </c>
      <c r="H267" s="26" t="str">
        <f t="shared" si="19"/>
        <v/>
      </c>
    </row>
    <row r="268" spans="4:8" ht="16.5" thickTop="1" thickBot="1" x14ac:dyDescent="0.3">
      <c r="D268" s="7"/>
      <c r="E268" s="26" t="str">
        <f t="shared" si="16"/>
        <v/>
      </c>
      <c r="F268" s="26" t="str">
        <f t="shared" si="17"/>
        <v/>
      </c>
      <c r="G268" s="26" t="str">
        <f t="shared" si="18"/>
        <v/>
      </c>
      <c r="H268" s="26" t="str">
        <f t="shared" si="19"/>
        <v/>
      </c>
    </row>
    <row r="269" spans="4:8" ht="16.5" thickTop="1" thickBot="1" x14ac:dyDescent="0.3">
      <c r="D269" s="7"/>
      <c r="E269" s="26" t="str">
        <f t="shared" si="16"/>
        <v/>
      </c>
      <c r="F269" s="26" t="str">
        <f t="shared" si="17"/>
        <v/>
      </c>
      <c r="G269" s="26" t="str">
        <f t="shared" si="18"/>
        <v/>
      </c>
      <c r="H269" s="26" t="str">
        <f t="shared" si="19"/>
        <v/>
      </c>
    </row>
    <row r="270" spans="4:8" ht="16.5" thickTop="1" thickBot="1" x14ac:dyDescent="0.3">
      <c r="D270" s="7"/>
      <c r="E270" s="26" t="str">
        <f t="shared" si="16"/>
        <v/>
      </c>
      <c r="F270" s="26" t="str">
        <f t="shared" si="17"/>
        <v/>
      </c>
      <c r="G270" s="26" t="str">
        <f t="shared" si="18"/>
        <v/>
      </c>
      <c r="H270" s="26" t="str">
        <f t="shared" si="19"/>
        <v/>
      </c>
    </row>
    <row r="271" spans="4:8" ht="16.5" thickTop="1" thickBot="1" x14ac:dyDescent="0.3">
      <c r="D271" s="7"/>
      <c r="E271" s="26" t="str">
        <f t="shared" si="16"/>
        <v/>
      </c>
      <c r="F271" s="26" t="str">
        <f t="shared" si="17"/>
        <v/>
      </c>
      <c r="G271" s="26" t="str">
        <f t="shared" si="18"/>
        <v/>
      </c>
      <c r="H271" s="26" t="str">
        <f t="shared" si="19"/>
        <v/>
      </c>
    </row>
    <row r="272" spans="4:8" ht="16.5" thickTop="1" thickBot="1" x14ac:dyDescent="0.3">
      <c r="D272" s="7"/>
      <c r="E272" s="26" t="str">
        <f t="shared" si="16"/>
        <v/>
      </c>
      <c r="F272" s="26" t="str">
        <f t="shared" si="17"/>
        <v/>
      </c>
      <c r="G272" s="26" t="str">
        <f t="shared" si="18"/>
        <v/>
      </c>
      <c r="H272" s="26" t="str">
        <f t="shared" si="19"/>
        <v/>
      </c>
    </row>
    <row r="273" spans="4:8" ht="16.5" thickTop="1" thickBot="1" x14ac:dyDescent="0.3">
      <c r="D273" s="7"/>
      <c r="E273" s="26" t="str">
        <f t="shared" si="16"/>
        <v/>
      </c>
      <c r="F273" s="26" t="str">
        <f t="shared" si="17"/>
        <v/>
      </c>
      <c r="G273" s="26" t="str">
        <f t="shared" si="18"/>
        <v/>
      </c>
      <c r="H273" s="26" t="str">
        <f t="shared" si="19"/>
        <v/>
      </c>
    </row>
    <row r="274" spans="4:8" ht="16.5" thickTop="1" thickBot="1" x14ac:dyDescent="0.3">
      <c r="D274" s="7"/>
      <c r="E274" s="26" t="str">
        <f t="shared" si="16"/>
        <v/>
      </c>
      <c r="F274" s="26" t="str">
        <f t="shared" si="17"/>
        <v/>
      </c>
      <c r="G274" s="26" t="str">
        <f t="shared" si="18"/>
        <v/>
      </c>
      <c r="H274" s="26" t="str">
        <f t="shared" si="19"/>
        <v/>
      </c>
    </row>
    <row r="275" spans="4:8" ht="16.5" thickTop="1" thickBot="1" x14ac:dyDescent="0.3">
      <c r="D275" s="7"/>
      <c r="E275" s="26" t="str">
        <f t="shared" si="16"/>
        <v/>
      </c>
      <c r="F275" s="26" t="str">
        <f t="shared" si="17"/>
        <v/>
      </c>
      <c r="G275" s="26" t="str">
        <f t="shared" si="18"/>
        <v/>
      </c>
      <c r="H275" s="26" t="str">
        <f t="shared" si="19"/>
        <v/>
      </c>
    </row>
    <row r="276" spans="4:8" ht="16.5" thickTop="1" thickBot="1" x14ac:dyDescent="0.3">
      <c r="D276" s="7"/>
      <c r="E276" s="26" t="str">
        <f t="shared" si="16"/>
        <v/>
      </c>
      <c r="F276" s="26" t="str">
        <f t="shared" si="17"/>
        <v/>
      </c>
      <c r="G276" s="26" t="str">
        <f t="shared" si="18"/>
        <v/>
      </c>
      <c r="H276" s="26" t="str">
        <f t="shared" si="19"/>
        <v/>
      </c>
    </row>
    <row r="277" spans="4:8" ht="16.5" thickTop="1" thickBot="1" x14ac:dyDescent="0.3">
      <c r="D277" s="7"/>
      <c r="E277" s="26" t="str">
        <f t="shared" si="16"/>
        <v/>
      </c>
      <c r="F277" s="26" t="str">
        <f t="shared" si="17"/>
        <v/>
      </c>
      <c r="G277" s="26" t="str">
        <f t="shared" si="18"/>
        <v/>
      </c>
      <c r="H277" s="26" t="str">
        <f t="shared" si="19"/>
        <v/>
      </c>
    </row>
    <row r="278" spans="4:8" ht="16.5" thickTop="1" thickBot="1" x14ac:dyDescent="0.3">
      <c r="D278" s="7"/>
      <c r="E278" s="26" t="str">
        <f t="shared" si="16"/>
        <v/>
      </c>
      <c r="F278" s="26" t="str">
        <f t="shared" si="17"/>
        <v/>
      </c>
      <c r="G278" s="26" t="str">
        <f t="shared" si="18"/>
        <v/>
      </c>
      <c r="H278" s="26" t="str">
        <f t="shared" si="19"/>
        <v/>
      </c>
    </row>
    <row r="279" spans="4:8" ht="16.5" thickTop="1" thickBot="1" x14ac:dyDescent="0.3">
      <c r="D279" s="7"/>
      <c r="E279" s="26" t="str">
        <f t="shared" si="16"/>
        <v/>
      </c>
      <c r="F279" s="26" t="str">
        <f t="shared" si="17"/>
        <v/>
      </c>
      <c r="G279" s="26" t="str">
        <f t="shared" si="18"/>
        <v/>
      </c>
      <c r="H279" s="26" t="str">
        <f t="shared" si="19"/>
        <v/>
      </c>
    </row>
    <row r="280" spans="4:8" ht="16.5" thickTop="1" thickBot="1" x14ac:dyDescent="0.3">
      <c r="D280" s="7"/>
      <c r="E280" s="26" t="str">
        <f t="shared" si="16"/>
        <v/>
      </c>
      <c r="F280" s="26" t="str">
        <f t="shared" si="17"/>
        <v/>
      </c>
      <c r="G280" s="26" t="str">
        <f t="shared" si="18"/>
        <v/>
      </c>
      <c r="H280" s="26" t="str">
        <f t="shared" si="19"/>
        <v/>
      </c>
    </row>
    <row r="281" spans="4:8" ht="16.5" thickTop="1" thickBot="1" x14ac:dyDescent="0.3">
      <c r="D281" s="7"/>
      <c r="E281" s="26" t="str">
        <f t="shared" si="16"/>
        <v/>
      </c>
      <c r="F281" s="26" t="str">
        <f t="shared" si="17"/>
        <v/>
      </c>
      <c r="G281" s="26" t="str">
        <f t="shared" si="18"/>
        <v/>
      </c>
      <c r="H281" s="26" t="str">
        <f t="shared" si="19"/>
        <v/>
      </c>
    </row>
    <row r="282" spans="4:8" ht="16.5" thickTop="1" thickBot="1" x14ac:dyDescent="0.3">
      <c r="D282" s="7"/>
      <c r="E282" s="26" t="str">
        <f t="shared" si="16"/>
        <v/>
      </c>
      <c r="F282" s="26" t="str">
        <f t="shared" si="17"/>
        <v/>
      </c>
      <c r="G282" s="26" t="str">
        <f t="shared" si="18"/>
        <v/>
      </c>
      <c r="H282" s="26" t="str">
        <f t="shared" si="19"/>
        <v/>
      </c>
    </row>
    <row r="283" spans="4:8" ht="16.5" thickTop="1" thickBot="1" x14ac:dyDescent="0.3">
      <c r="D283" s="7"/>
      <c r="E283" s="26" t="str">
        <f t="shared" si="16"/>
        <v/>
      </c>
      <c r="F283" s="26" t="str">
        <f t="shared" si="17"/>
        <v/>
      </c>
      <c r="G283" s="26" t="str">
        <f t="shared" si="18"/>
        <v/>
      </c>
      <c r="H283" s="26" t="str">
        <f t="shared" si="19"/>
        <v/>
      </c>
    </row>
    <row r="284" spans="4:8" ht="16.5" thickTop="1" thickBot="1" x14ac:dyDescent="0.3">
      <c r="D284" s="7"/>
      <c r="E284" s="26" t="str">
        <f t="shared" si="16"/>
        <v/>
      </c>
      <c r="F284" s="26" t="str">
        <f t="shared" si="17"/>
        <v/>
      </c>
      <c r="G284" s="26" t="str">
        <f t="shared" si="18"/>
        <v/>
      </c>
      <c r="H284" s="26" t="str">
        <f t="shared" si="19"/>
        <v/>
      </c>
    </row>
    <row r="285" spans="4:8" ht="16.5" thickTop="1" thickBot="1" x14ac:dyDescent="0.3">
      <c r="D285" s="7"/>
      <c r="E285" s="26" t="str">
        <f t="shared" si="16"/>
        <v/>
      </c>
      <c r="F285" s="26" t="str">
        <f t="shared" si="17"/>
        <v/>
      </c>
      <c r="G285" s="26" t="str">
        <f t="shared" si="18"/>
        <v/>
      </c>
      <c r="H285" s="26" t="str">
        <f t="shared" si="19"/>
        <v/>
      </c>
    </row>
    <row r="286" spans="4:8" ht="16.5" thickTop="1" thickBot="1" x14ac:dyDescent="0.3">
      <c r="D286" s="7"/>
      <c r="E286" s="26" t="str">
        <f t="shared" si="16"/>
        <v/>
      </c>
      <c r="F286" s="26" t="str">
        <f t="shared" si="17"/>
        <v/>
      </c>
      <c r="G286" s="26" t="str">
        <f t="shared" si="18"/>
        <v/>
      </c>
      <c r="H286" s="26" t="str">
        <f t="shared" si="19"/>
        <v/>
      </c>
    </row>
    <row r="287" spans="4:8" ht="16.5" thickTop="1" thickBot="1" x14ac:dyDescent="0.3">
      <c r="D287" s="7"/>
      <c r="E287" s="26" t="str">
        <f t="shared" si="16"/>
        <v/>
      </c>
      <c r="F287" s="26" t="str">
        <f t="shared" si="17"/>
        <v/>
      </c>
      <c r="G287" s="26" t="str">
        <f t="shared" si="18"/>
        <v/>
      </c>
      <c r="H287" s="26" t="str">
        <f t="shared" si="19"/>
        <v/>
      </c>
    </row>
    <row r="288" spans="4:8" ht="16.5" thickTop="1" thickBot="1" x14ac:dyDescent="0.3">
      <c r="D288" s="7"/>
      <c r="E288" s="26" t="str">
        <f t="shared" si="16"/>
        <v/>
      </c>
      <c r="F288" s="26" t="str">
        <f t="shared" si="17"/>
        <v/>
      </c>
      <c r="G288" s="26" t="str">
        <f t="shared" si="18"/>
        <v/>
      </c>
      <c r="H288" s="26" t="str">
        <f t="shared" si="19"/>
        <v/>
      </c>
    </row>
    <row r="289" spans="4:8" ht="16.5" thickTop="1" thickBot="1" x14ac:dyDescent="0.3">
      <c r="D289" s="7"/>
      <c r="E289" s="26" t="str">
        <f t="shared" si="16"/>
        <v/>
      </c>
      <c r="F289" s="26" t="str">
        <f t="shared" si="17"/>
        <v/>
      </c>
      <c r="G289" s="26" t="str">
        <f t="shared" si="18"/>
        <v/>
      </c>
      <c r="H289" s="26" t="str">
        <f t="shared" si="19"/>
        <v/>
      </c>
    </row>
    <row r="290" spans="4:8" ht="16.5" thickTop="1" thickBot="1" x14ac:dyDescent="0.3">
      <c r="D290" s="7"/>
      <c r="E290" s="26" t="str">
        <f t="shared" si="16"/>
        <v/>
      </c>
      <c r="F290" s="26" t="str">
        <f t="shared" si="17"/>
        <v/>
      </c>
      <c r="G290" s="26" t="str">
        <f t="shared" si="18"/>
        <v/>
      </c>
      <c r="H290" s="26" t="str">
        <f t="shared" si="19"/>
        <v/>
      </c>
    </row>
    <row r="291" spans="4:8" ht="16.5" thickTop="1" thickBot="1" x14ac:dyDescent="0.3">
      <c r="D291" s="7"/>
      <c r="E291" s="26" t="str">
        <f t="shared" si="16"/>
        <v/>
      </c>
      <c r="F291" s="26" t="str">
        <f t="shared" si="17"/>
        <v/>
      </c>
      <c r="G291" s="26" t="str">
        <f t="shared" si="18"/>
        <v/>
      </c>
      <c r="H291" s="26" t="str">
        <f t="shared" si="19"/>
        <v/>
      </c>
    </row>
    <row r="292" spans="4:8" ht="16.5" thickTop="1" thickBot="1" x14ac:dyDescent="0.3">
      <c r="D292" s="7"/>
      <c r="E292" s="26" t="str">
        <f t="shared" si="16"/>
        <v/>
      </c>
      <c r="F292" s="26" t="str">
        <f t="shared" si="17"/>
        <v/>
      </c>
      <c r="G292" s="26" t="str">
        <f t="shared" si="18"/>
        <v/>
      </c>
      <c r="H292" s="26" t="str">
        <f t="shared" si="19"/>
        <v/>
      </c>
    </row>
    <row r="293" spans="4:8" ht="16.5" thickTop="1" thickBot="1" x14ac:dyDescent="0.3">
      <c r="D293" s="7"/>
      <c r="E293" s="26" t="str">
        <f t="shared" si="16"/>
        <v/>
      </c>
      <c r="F293" s="26" t="str">
        <f t="shared" si="17"/>
        <v/>
      </c>
      <c r="G293" s="26" t="str">
        <f t="shared" si="18"/>
        <v/>
      </c>
      <c r="H293" s="26" t="str">
        <f t="shared" si="19"/>
        <v/>
      </c>
    </row>
    <row r="294" spans="4:8" ht="16.5" thickTop="1" thickBot="1" x14ac:dyDescent="0.3">
      <c r="D294" s="7"/>
      <c r="E294" s="26" t="str">
        <f t="shared" si="16"/>
        <v/>
      </c>
      <c r="F294" s="26" t="str">
        <f t="shared" si="17"/>
        <v/>
      </c>
      <c r="G294" s="26" t="str">
        <f t="shared" si="18"/>
        <v/>
      </c>
      <c r="H294" s="26" t="str">
        <f t="shared" si="19"/>
        <v/>
      </c>
    </row>
    <row r="295" spans="4:8" ht="16.5" thickTop="1" thickBot="1" x14ac:dyDescent="0.3">
      <c r="D295" s="7"/>
      <c r="E295" s="26" t="str">
        <f t="shared" si="16"/>
        <v/>
      </c>
      <c r="F295" s="26" t="str">
        <f t="shared" si="17"/>
        <v/>
      </c>
      <c r="G295" s="26" t="str">
        <f t="shared" si="18"/>
        <v/>
      </c>
      <c r="H295" s="26" t="str">
        <f t="shared" si="19"/>
        <v/>
      </c>
    </row>
    <row r="296" spans="4:8" ht="16.5" thickTop="1" thickBot="1" x14ac:dyDescent="0.3">
      <c r="D296" s="7"/>
      <c r="E296" s="26" t="str">
        <f t="shared" si="16"/>
        <v/>
      </c>
      <c r="F296" s="26" t="str">
        <f t="shared" si="17"/>
        <v/>
      </c>
      <c r="G296" s="26" t="str">
        <f t="shared" si="18"/>
        <v/>
      </c>
      <c r="H296" s="26" t="str">
        <f t="shared" si="19"/>
        <v/>
      </c>
    </row>
    <row r="297" spans="4:8" ht="16.5" thickTop="1" thickBot="1" x14ac:dyDescent="0.3">
      <c r="D297" s="7"/>
      <c r="E297" s="26" t="str">
        <f t="shared" si="16"/>
        <v/>
      </c>
      <c r="F297" s="26" t="str">
        <f t="shared" si="17"/>
        <v/>
      </c>
      <c r="G297" s="26" t="str">
        <f t="shared" si="18"/>
        <v/>
      </c>
      <c r="H297" s="26" t="str">
        <f t="shared" si="19"/>
        <v/>
      </c>
    </row>
    <row r="298" spans="4:8" ht="16.5" thickTop="1" thickBot="1" x14ac:dyDescent="0.3">
      <c r="D298" s="7"/>
      <c r="E298" s="26" t="str">
        <f t="shared" si="16"/>
        <v/>
      </c>
      <c r="F298" s="26" t="str">
        <f t="shared" si="17"/>
        <v/>
      </c>
      <c r="G298" s="26" t="str">
        <f t="shared" si="18"/>
        <v/>
      </c>
      <c r="H298" s="26" t="str">
        <f t="shared" si="19"/>
        <v/>
      </c>
    </row>
    <row r="299" spans="4:8" ht="16.5" thickTop="1" thickBot="1" x14ac:dyDescent="0.3">
      <c r="D299" s="7"/>
      <c r="E299" s="26" t="str">
        <f t="shared" si="16"/>
        <v/>
      </c>
      <c r="F299" s="26" t="str">
        <f t="shared" si="17"/>
        <v/>
      </c>
      <c r="G299" s="26" t="str">
        <f t="shared" si="18"/>
        <v/>
      </c>
      <c r="H299" s="26" t="str">
        <f t="shared" si="19"/>
        <v/>
      </c>
    </row>
    <row r="300" spans="4:8" ht="16.5" thickTop="1" thickBot="1" x14ac:dyDescent="0.3">
      <c r="D300" s="7"/>
      <c r="E300" s="26" t="str">
        <f t="shared" si="16"/>
        <v/>
      </c>
      <c r="F300" s="26" t="str">
        <f t="shared" si="17"/>
        <v/>
      </c>
      <c r="G300" s="26" t="str">
        <f t="shared" si="18"/>
        <v/>
      </c>
      <c r="H300" s="26" t="str">
        <f t="shared" si="19"/>
        <v/>
      </c>
    </row>
    <row r="301" spans="4:8" ht="16.5" thickTop="1" thickBot="1" x14ac:dyDescent="0.3">
      <c r="D301" s="7"/>
      <c r="E301" s="26" t="str">
        <f t="shared" si="16"/>
        <v/>
      </c>
      <c r="F301" s="26" t="str">
        <f t="shared" si="17"/>
        <v/>
      </c>
      <c r="G301" s="26" t="str">
        <f t="shared" si="18"/>
        <v/>
      </c>
      <c r="H301" s="26" t="str">
        <f t="shared" si="19"/>
        <v/>
      </c>
    </row>
    <row r="302" spans="4:8" ht="16.5" thickTop="1" thickBot="1" x14ac:dyDescent="0.3">
      <c r="D302" s="7"/>
      <c r="E302" s="26" t="str">
        <f t="shared" si="16"/>
        <v/>
      </c>
      <c r="F302" s="26" t="str">
        <f t="shared" si="17"/>
        <v/>
      </c>
      <c r="G302" s="26" t="str">
        <f t="shared" si="18"/>
        <v/>
      </c>
      <c r="H302" s="26" t="str">
        <f t="shared" si="19"/>
        <v/>
      </c>
    </row>
    <row r="303" spans="4:8" ht="16.5" thickTop="1" thickBot="1" x14ac:dyDescent="0.3">
      <c r="D303" s="7"/>
      <c r="E303" s="26" t="str">
        <f t="shared" si="16"/>
        <v/>
      </c>
      <c r="F303" s="26" t="str">
        <f t="shared" si="17"/>
        <v/>
      </c>
      <c r="G303" s="26" t="str">
        <f t="shared" si="18"/>
        <v/>
      </c>
      <c r="H303" s="26" t="str">
        <f t="shared" si="19"/>
        <v/>
      </c>
    </row>
    <row r="304" spans="4:8" ht="16.5" thickTop="1" thickBot="1" x14ac:dyDescent="0.3">
      <c r="D304" s="7"/>
      <c r="E304" s="26" t="str">
        <f t="shared" si="16"/>
        <v/>
      </c>
      <c r="F304" s="26" t="str">
        <f t="shared" si="17"/>
        <v/>
      </c>
      <c r="G304" s="26" t="str">
        <f t="shared" si="18"/>
        <v/>
      </c>
      <c r="H304" s="26" t="str">
        <f t="shared" si="19"/>
        <v/>
      </c>
    </row>
    <row r="305" spans="4:8" ht="16.5" thickTop="1" thickBot="1" x14ac:dyDescent="0.3">
      <c r="D305" s="7"/>
      <c r="E305" s="26" t="str">
        <f t="shared" si="16"/>
        <v/>
      </c>
      <c r="F305" s="26" t="str">
        <f t="shared" si="17"/>
        <v/>
      </c>
      <c r="G305" s="26" t="str">
        <f t="shared" si="18"/>
        <v/>
      </c>
      <c r="H305" s="26" t="str">
        <f t="shared" si="19"/>
        <v/>
      </c>
    </row>
    <row r="306" spans="4:8" ht="16.5" thickTop="1" thickBot="1" x14ac:dyDescent="0.3">
      <c r="D306" s="7"/>
      <c r="E306" s="26" t="str">
        <f t="shared" si="16"/>
        <v/>
      </c>
      <c r="F306" s="26" t="str">
        <f t="shared" si="17"/>
        <v/>
      </c>
      <c r="G306" s="26" t="str">
        <f t="shared" si="18"/>
        <v/>
      </c>
      <c r="H306" s="26" t="str">
        <f t="shared" si="19"/>
        <v/>
      </c>
    </row>
    <row r="307" spans="4:8" ht="16.5" thickTop="1" thickBot="1" x14ac:dyDescent="0.3">
      <c r="D307" s="7"/>
      <c r="E307" s="26" t="str">
        <f t="shared" si="16"/>
        <v/>
      </c>
      <c r="F307" s="26" t="str">
        <f t="shared" si="17"/>
        <v/>
      </c>
      <c r="G307" s="26" t="str">
        <f t="shared" si="18"/>
        <v/>
      </c>
      <c r="H307" s="26" t="str">
        <f t="shared" si="19"/>
        <v/>
      </c>
    </row>
    <row r="308" spans="4:8" ht="16.5" thickTop="1" thickBot="1" x14ac:dyDescent="0.3">
      <c r="D308" s="7"/>
      <c r="E308" s="26" t="str">
        <f t="shared" si="16"/>
        <v/>
      </c>
      <c r="F308" s="26" t="str">
        <f t="shared" si="17"/>
        <v/>
      </c>
      <c r="G308" s="26" t="str">
        <f t="shared" si="18"/>
        <v/>
      </c>
      <c r="H308" s="26" t="str">
        <f t="shared" si="19"/>
        <v/>
      </c>
    </row>
    <row r="309" spans="4:8" ht="16.5" thickTop="1" thickBot="1" x14ac:dyDescent="0.3">
      <c r="D309" s="7"/>
      <c r="E309" s="26" t="str">
        <f t="shared" si="16"/>
        <v/>
      </c>
      <c r="F309" s="26" t="str">
        <f t="shared" si="17"/>
        <v/>
      </c>
      <c r="G309" s="26" t="str">
        <f t="shared" si="18"/>
        <v/>
      </c>
      <c r="H309" s="26" t="str">
        <f t="shared" si="19"/>
        <v/>
      </c>
    </row>
    <row r="310" spans="4:8" ht="15.75" thickTop="1" x14ac:dyDescent="0.25"/>
  </sheetData>
  <mergeCells count="5">
    <mergeCell ref="C7:D7"/>
    <mergeCell ref="C8:D8"/>
    <mergeCell ref="A3:F3"/>
    <mergeCell ref="A2:F2"/>
    <mergeCell ref="C6:D6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"/>
  <dimension ref="A1:D20"/>
  <sheetViews>
    <sheetView workbookViewId="0">
      <selection activeCell="A3" sqref="A3:D3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tr">
        <f>Sales!A1</f>
        <v>12th Fleet Quarterly Bank Report</v>
      </c>
      <c r="B1" s="196"/>
      <c r="C1" s="196"/>
      <c r="D1" s="196"/>
    </row>
    <row r="2" spans="1:4" ht="18" x14ac:dyDescent="0.25">
      <c r="A2" s="189" t="s">
        <v>130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41548</v>
      </c>
      <c r="B5" t="s">
        <v>9</v>
      </c>
      <c r="C5" s="41">
        <v>235075357</v>
      </c>
      <c r="D5" s="28"/>
    </row>
    <row r="6" spans="1:4" x14ac:dyDescent="0.25">
      <c r="A6" s="45"/>
      <c r="B6" t="s">
        <v>10</v>
      </c>
      <c r="C6" s="41">
        <v>5019233</v>
      </c>
      <c r="D6" s="28"/>
    </row>
    <row r="7" spans="1:4" x14ac:dyDescent="0.25">
      <c r="A7" s="45"/>
      <c r="B7" t="s">
        <v>8</v>
      </c>
      <c r="C7" s="28">
        <v>12105919</v>
      </c>
    </row>
    <row r="8" spans="1:4" x14ac:dyDescent="0.25">
      <c r="C8" s="44" t="s">
        <v>49</v>
      </c>
      <c r="D8" s="28">
        <f>SUM(C5:C7)</f>
        <v>252200509</v>
      </c>
    </row>
    <row r="9" spans="1:4" x14ac:dyDescent="0.25">
      <c r="A9" s="42" t="s">
        <v>40</v>
      </c>
      <c r="B9" s="36"/>
      <c r="C9" s="38"/>
      <c r="D9" s="38"/>
    </row>
    <row r="10" spans="1:4" x14ac:dyDescent="0.25">
      <c r="B10" t="s">
        <v>29</v>
      </c>
      <c r="C10" s="28">
        <v>7487549</v>
      </c>
      <c r="D10" s="28"/>
    </row>
    <row r="11" spans="1:4" x14ac:dyDescent="0.25">
      <c r="B11" t="s">
        <v>30</v>
      </c>
      <c r="C11" s="28">
        <v>5933219</v>
      </c>
      <c r="D11" s="28"/>
    </row>
    <row r="12" spans="1:4" x14ac:dyDescent="0.25">
      <c r="B12" t="s">
        <v>32</v>
      </c>
      <c r="C12" s="28">
        <v>8955935</v>
      </c>
      <c r="D12" s="28"/>
    </row>
    <row r="13" spans="1:4" x14ac:dyDescent="0.25">
      <c r="C13" s="44" t="s">
        <v>49</v>
      </c>
      <c r="D13" s="46">
        <f>SUM(C10:C12)</f>
        <v>22376703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7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42004</v>
      </c>
      <c r="B17" t="s">
        <v>9</v>
      </c>
      <c r="C17" s="41">
        <v>251129349</v>
      </c>
      <c r="D17" s="28"/>
    </row>
    <row r="18" spans="1:4" x14ac:dyDescent="0.25">
      <c r="A18" s="45">
        <v>41639</v>
      </c>
      <c r="B18" t="s">
        <v>10</v>
      </c>
      <c r="C18" s="41">
        <v>5210136</v>
      </c>
      <c r="D18" s="28"/>
    </row>
    <row r="19" spans="1:4" ht="15.75" thickBot="1" x14ac:dyDescent="0.3">
      <c r="A19" s="45">
        <v>41639</v>
      </c>
      <c r="B19" t="s">
        <v>8</v>
      </c>
      <c r="C19" s="28">
        <v>18237727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SUM(D8:D14)</f>
        <v>274577212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"/>
  <dimension ref="A1:V502"/>
  <sheetViews>
    <sheetView workbookViewId="0">
      <selection activeCell="A21" sqref="A21"/>
    </sheetView>
  </sheetViews>
  <sheetFormatPr defaultRowHeight="15" x14ac:dyDescent="0.25"/>
  <cols>
    <col min="1" max="1" width="12.28515625" customWidth="1"/>
    <col min="2" max="2" width="5.42578125" style="3" customWidth="1"/>
    <col min="3" max="3" width="9.7109375" customWidth="1"/>
    <col min="4" max="4" width="11.5703125" style="3" customWidth="1"/>
    <col min="5" max="5" width="11.28515625" style="60" customWidth="1"/>
    <col min="6" max="6" width="7" customWidth="1"/>
    <col min="7" max="7" width="12.5703125" customWidth="1"/>
    <col min="8" max="8" width="5.42578125" style="3" customWidth="1"/>
    <col min="9" max="9" width="27.85546875" style="67" customWidth="1"/>
    <col min="10" max="10" width="13.5703125" style="54" customWidth="1"/>
    <col min="11" max="11" width="14.140625" style="60" customWidth="1"/>
    <col min="12" max="12" width="14.85546875" style="3" customWidth="1"/>
    <col min="13" max="13" width="11.85546875" customWidth="1"/>
    <col min="14" max="14" width="10.28515625" customWidth="1"/>
    <col min="15" max="15" width="10.42578125" customWidth="1"/>
    <col min="16" max="16" width="10.5703125" bestFit="1" customWidth="1"/>
    <col min="17" max="17" width="12.42578125" customWidth="1"/>
    <col min="18" max="18" width="11" customWidth="1"/>
    <col min="20" max="21" width="10.5703125" bestFit="1" customWidth="1"/>
  </cols>
  <sheetData>
    <row r="1" spans="1:21" ht="19.5" thickBot="1" x14ac:dyDescent="0.35">
      <c r="A1" s="53" t="s">
        <v>62</v>
      </c>
      <c r="B1" s="56"/>
      <c r="L1" s="3" t="s">
        <v>103</v>
      </c>
      <c r="M1" t="s">
        <v>104</v>
      </c>
      <c r="N1" t="s">
        <v>105</v>
      </c>
      <c r="O1" t="s">
        <v>108</v>
      </c>
      <c r="P1" t="s">
        <v>106</v>
      </c>
      <c r="Q1" t="s">
        <v>107</v>
      </c>
    </row>
    <row r="2" spans="1:21" ht="18.75" x14ac:dyDescent="0.3">
      <c r="A2" s="53"/>
      <c r="B2" s="56"/>
      <c r="C2" s="11" t="s">
        <v>63</v>
      </c>
      <c r="D2" s="12">
        <v>1658</v>
      </c>
      <c r="I2" s="11" t="s">
        <v>84</v>
      </c>
      <c r="J2" s="54">
        <f>SUM(B12:B15)</f>
        <v>1</v>
      </c>
      <c r="L2" s="82" t="s">
        <v>87</v>
      </c>
      <c r="M2" s="80"/>
      <c r="N2" s="80"/>
      <c r="O2" s="81"/>
    </row>
    <row r="3" spans="1:21" ht="18.75" x14ac:dyDescent="0.3">
      <c r="A3" s="53"/>
      <c r="B3" s="56"/>
      <c r="C3" s="11" t="s">
        <v>64</v>
      </c>
      <c r="D3" s="12">
        <f>SUM(C20:C4999)</f>
        <v>0</v>
      </c>
      <c r="I3" s="11" t="s">
        <v>92</v>
      </c>
      <c r="J3" s="54">
        <f>D3/J2</f>
        <v>0</v>
      </c>
      <c r="L3" s="68"/>
      <c r="M3" s="69" t="s">
        <v>86</v>
      </c>
      <c r="N3" s="70" t="s">
        <v>85</v>
      </c>
      <c r="O3" s="71" t="s">
        <v>95</v>
      </c>
    </row>
    <row r="4" spans="1:21" ht="18.75" x14ac:dyDescent="0.3">
      <c r="A4" s="53"/>
      <c r="B4" s="56"/>
      <c r="C4" s="11" t="s">
        <v>65</v>
      </c>
      <c r="D4" s="58">
        <f>D2-D3</f>
        <v>1658</v>
      </c>
      <c r="I4" s="11"/>
      <c r="L4" s="72" t="s">
        <v>67</v>
      </c>
      <c r="M4" s="73">
        <v>375000</v>
      </c>
      <c r="N4" s="74">
        <v>125000</v>
      </c>
      <c r="O4" s="71">
        <v>41500</v>
      </c>
    </row>
    <row r="5" spans="1:21" ht="18.75" x14ac:dyDescent="0.3">
      <c r="A5" s="53"/>
      <c r="B5" s="56"/>
      <c r="D5" s="11"/>
      <c r="I5" s="11" t="s">
        <v>93</v>
      </c>
      <c r="J5" s="54" t="e">
        <f>D3/SUMIF($C$20:$C$4999,"&gt;0",$B$20:$B$4999)</f>
        <v>#DIV/0!</v>
      </c>
      <c r="L5" s="72" t="s">
        <v>88</v>
      </c>
      <c r="M5" s="69"/>
      <c r="N5" s="75"/>
      <c r="O5" s="71"/>
      <c r="S5" t="s">
        <v>102</v>
      </c>
    </row>
    <row r="6" spans="1:21" ht="19.5" thickBot="1" x14ac:dyDescent="0.35">
      <c r="A6" s="53"/>
      <c r="B6" s="56"/>
      <c r="C6" s="11" t="s">
        <v>61</v>
      </c>
      <c r="D6" s="62">
        <f>SUM(J20:J4999)</f>
        <v>350</v>
      </c>
      <c r="I6" s="11" t="s">
        <v>110</v>
      </c>
      <c r="J6" s="54" t="e">
        <f>D7/SUMIF($D$20:$D$4999,"&gt;0",$B$20:$B$4999)</f>
        <v>#DIV/0!</v>
      </c>
      <c r="L6" s="76" t="s">
        <v>89</v>
      </c>
      <c r="M6" s="77" t="e">
        <f>M4/M5</f>
        <v>#DIV/0!</v>
      </c>
      <c r="N6" s="78" t="e">
        <f>N4/N5</f>
        <v>#DIV/0!</v>
      </c>
      <c r="O6" s="79" t="e">
        <f>O4/O5</f>
        <v>#DIV/0!</v>
      </c>
      <c r="R6" t="s">
        <v>101</v>
      </c>
    </row>
    <row r="7" spans="1:21" ht="18.75" x14ac:dyDescent="0.3">
      <c r="A7" s="53"/>
      <c r="B7" s="56"/>
      <c r="C7" s="11" t="s">
        <v>60</v>
      </c>
      <c r="D7" s="62">
        <f>SUM(D20:D4999)</f>
        <v>0</v>
      </c>
      <c r="L7" s="3" t="s">
        <v>15</v>
      </c>
      <c r="M7" s="83"/>
      <c r="N7" s="75"/>
      <c r="O7" s="84"/>
    </row>
    <row r="8" spans="1:21" ht="18.75" x14ac:dyDescent="0.3">
      <c r="A8" s="53"/>
      <c r="B8" s="56"/>
      <c r="C8" s="11" t="s">
        <v>66</v>
      </c>
      <c r="D8" s="62">
        <f>D6-D7</f>
        <v>350</v>
      </c>
      <c r="G8" t="s">
        <v>82</v>
      </c>
      <c r="L8" s="60" t="s">
        <v>8</v>
      </c>
      <c r="M8" s="69"/>
      <c r="N8" s="75"/>
      <c r="O8" s="84"/>
      <c r="R8" t="s">
        <v>99</v>
      </c>
    </row>
    <row r="9" spans="1:21" ht="18.75" x14ac:dyDescent="0.3">
      <c r="A9" s="53"/>
      <c r="B9" s="56"/>
      <c r="G9" s="11" t="s">
        <v>83</v>
      </c>
      <c r="H9" s="61">
        <f>ROUNDDOWN(D8/750,0)</f>
        <v>0</v>
      </c>
      <c r="M9" s="83"/>
      <c r="N9" s="75"/>
      <c r="O9" s="84"/>
    </row>
    <row r="10" spans="1:21" ht="18.75" x14ac:dyDescent="0.3">
      <c r="A10" s="53" t="s">
        <v>76</v>
      </c>
      <c r="B10" s="56"/>
      <c r="G10" s="11" t="s">
        <v>81</v>
      </c>
      <c r="H10" s="61">
        <f>ROUNDDOWN(D8/500,0)</f>
        <v>0</v>
      </c>
    </row>
    <row r="11" spans="1:21" ht="18.75" x14ac:dyDescent="0.3">
      <c r="A11" s="53"/>
      <c r="B11" s="3" t="s">
        <v>77</v>
      </c>
      <c r="C11" s="3" t="s">
        <v>78</v>
      </c>
      <c r="D11" s="3" t="s">
        <v>75</v>
      </c>
      <c r="P11" s="66">
        <f>M9*27+N9*9+O9*3-R12</f>
        <v>0</v>
      </c>
    </row>
    <row r="12" spans="1:21" ht="15" customHeight="1" x14ac:dyDescent="0.25">
      <c r="A12" t="s">
        <v>71</v>
      </c>
      <c r="B12" s="3">
        <f>SUMIF($A$20:$A$4999,A12,$B$20:$B$4999)</f>
        <v>0</v>
      </c>
      <c r="C12" s="3">
        <f>SUMIF($G$20:$G$4999,A12,$H$20:$H$4999)</f>
        <v>0</v>
      </c>
      <c r="D12" s="3">
        <f>B12-C12</f>
        <v>0</v>
      </c>
      <c r="P12" t="s">
        <v>98</v>
      </c>
      <c r="Q12" s="66">
        <f>$D$4-SUM(Q14:Q35)</f>
        <v>1658</v>
      </c>
      <c r="R12" s="66">
        <f>SUM(R14:R35)</f>
        <v>0</v>
      </c>
      <c r="U12" t="s">
        <v>100</v>
      </c>
    </row>
    <row r="13" spans="1:21" ht="13.5" customHeight="1" x14ac:dyDescent="0.25">
      <c r="A13" t="s">
        <v>73</v>
      </c>
      <c r="B13" s="3">
        <f>SUMIF($A$20:$A$4999,A13,$B$20:$B$4999)</f>
        <v>0</v>
      </c>
      <c r="C13" s="3">
        <f>SUMIF($G$20:$G$4999,A13,$H$20:$H$4999)</f>
        <v>0</v>
      </c>
      <c r="D13" s="3">
        <f t="shared" ref="D13:D14" si="0">B13-C13</f>
        <v>0</v>
      </c>
      <c r="P13" t="s">
        <v>97</v>
      </c>
      <c r="Q13" t="s">
        <v>49</v>
      </c>
      <c r="R13" t="s">
        <v>81</v>
      </c>
      <c r="T13" s="66">
        <f>SUM(Q14:Q35)</f>
        <v>0</v>
      </c>
      <c r="U13" s="50" t="e">
        <f>T13/R12</f>
        <v>#DIV/0!</v>
      </c>
    </row>
    <row r="14" spans="1:21" ht="15.75" customHeight="1" x14ac:dyDescent="0.25">
      <c r="A14" t="s">
        <v>74</v>
      </c>
      <c r="B14" s="3">
        <f>SUMIF($A$20:$A$4999,A14,$B$20:$B$4999)</f>
        <v>0</v>
      </c>
      <c r="C14" s="3">
        <f>SUMIF($G$20:$G$4999,A14,$H$20:$H$4999)</f>
        <v>0</v>
      </c>
      <c r="D14" s="3">
        <f t="shared" si="0"/>
        <v>0</v>
      </c>
      <c r="L14" s="60" t="s">
        <v>96</v>
      </c>
      <c r="M14" s="69"/>
      <c r="N14" s="75"/>
      <c r="O14" s="84"/>
      <c r="P14" s="66"/>
      <c r="Q14" s="66">
        <f t="shared" ref="Q14:Q20" si="1">P14*IF($M14&gt;0,$M14,IF($N14&gt;0,$N14,IF($O14&gt;0,$O14,0)))</f>
        <v>0</v>
      </c>
      <c r="R14" s="66">
        <f t="shared" ref="R14:R35" si="2">IF($M14&gt;0,$M14*27,IF($N14&gt;0,$N14*9,IF($O14&gt;0,$O14*3,0)))</f>
        <v>0</v>
      </c>
    </row>
    <row r="15" spans="1:21" x14ac:dyDescent="0.25">
      <c r="A15" t="s">
        <v>90</v>
      </c>
      <c r="B15" s="3">
        <f>SUMIF($A$20:$A$4999,A15,$B$20:$B$4999)</f>
        <v>1</v>
      </c>
      <c r="C15" s="3">
        <f>SUMIF($G$20:$G$4999,A15,$H$20:$H$4999)</f>
        <v>0</v>
      </c>
      <c r="D15" s="3">
        <f t="shared" ref="D15" si="3">B15-C15</f>
        <v>1</v>
      </c>
      <c r="L15" s="65"/>
      <c r="M15" s="69"/>
      <c r="N15" s="75"/>
      <c r="O15" s="84"/>
      <c r="P15" s="66"/>
      <c r="Q15" s="66">
        <f t="shared" si="1"/>
        <v>0</v>
      </c>
      <c r="R15" s="66">
        <f t="shared" si="2"/>
        <v>0</v>
      </c>
    </row>
    <row r="16" spans="1:21" x14ac:dyDescent="0.25">
      <c r="C16" s="3"/>
      <c r="L16" s="65"/>
      <c r="M16" s="69"/>
      <c r="N16" s="75"/>
      <c r="O16" s="84"/>
      <c r="P16" s="66"/>
      <c r="Q16" s="66">
        <f t="shared" si="1"/>
        <v>0</v>
      </c>
      <c r="R16" s="66">
        <f t="shared" si="2"/>
        <v>0</v>
      </c>
    </row>
    <row r="17" spans="1:18" x14ac:dyDescent="0.25">
      <c r="C17" s="11"/>
      <c r="L17" s="65"/>
      <c r="M17" s="69"/>
      <c r="N17" s="75"/>
      <c r="O17" s="84"/>
      <c r="P17" s="66"/>
      <c r="Q17" s="66">
        <f t="shared" si="1"/>
        <v>0</v>
      </c>
      <c r="R17" s="66">
        <f t="shared" si="2"/>
        <v>0</v>
      </c>
    </row>
    <row r="18" spans="1:18" ht="18.75" x14ac:dyDescent="0.3">
      <c r="A18" s="53" t="s">
        <v>79</v>
      </c>
      <c r="B18" s="56"/>
      <c r="G18" s="53" t="s">
        <v>80</v>
      </c>
      <c r="L18" s="65"/>
      <c r="M18" s="69"/>
      <c r="N18" s="75"/>
      <c r="O18" s="84"/>
      <c r="P18" s="66"/>
      <c r="Q18" s="66">
        <f t="shared" si="1"/>
        <v>0</v>
      </c>
      <c r="R18" s="66">
        <f t="shared" si="2"/>
        <v>0</v>
      </c>
    </row>
    <row r="19" spans="1:18" x14ac:dyDescent="0.25">
      <c r="A19" t="s">
        <v>70</v>
      </c>
      <c r="B19" s="3" t="s">
        <v>72</v>
      </c>
      <c r="C19" s="3" t="s">
        <v>67</v>
      </c>
      <c r="D19" s="3" t="s">
        <v>68</v>
      </c>
      <c r="E19" s="60" t="s">
        <v>4</v>
      </c>
      <c r="G19" t="s">
        <v>70</v>
      </c>
      <c r="H19" s="3" t="s">
        <v>2</v>
      </c>
      <c r="I19" s="67" t="s">
        <v>59</v>
      </c>
      <c r="J19" s="55" t="s">
        <v>69</v>
      </c>
      <c r="K19" s="60" t="s">
        <v>4</v>
      </c>
      <c r="L19" s="65"/>
      <c r="M19" s="69"/>
      <c r="N19" s="75"/>
      <c r="O19" s="84"/>
      <c r="P19" s="66"/>
      <c r="Q19" s="66">
        <f t="shared" si="1"/>
        <v>0</v>
      </c>
      <c r="R19" s="66">
        <f t="shared" si="2"/>
        <v>0</v>
      </c>
    </row>
    <row r="20" spans="1:18" x14ac:dyDescent="0.25">
      <c r="A20" t="s">
        <v>90</v>
      </c>
      <c r="B20" s="3">
        <v>1</v>
      </c>
      <c r="C20" s="61" t="s">
        <v>117</v>
      </c>
      <c r="E20" s="60">
        <v>42485</v>
      </c>
      <c r="G20" t="s">
        <v>118</v>
      </c>
      <c r="J20" s="54">
        <v>350</v>
      </c>
      <c r="K20" s="60">
        <v>42485</v>
      </c>
      <c r="L20" s="65"/>
      <c r="M20" s="69"/>
      <c r="N20" s="75"/>
      <c r="O20" s="84"/>
      <c r="P20" s="66"/>
      <c r="Q20" s="66">
        <f t="shared" si="1"/>
        <v>0</v>
      </c>
      <c r="R20" s="66">
        <f t="shared" si="2"/>
        <v>0</v>
      </c>
    </row>
    <row r="21" spans="1:18" x14ac:dyDescent="0.25">
      <c r="C21" s="12"/>
      <c r="D21" s="3" t="str">
        <f t="shared" ref="D21:D84" si="4">IF(C21&gt;0,"",IF(B21&gt;0,B21*750,""))</f>
        <v/>
      </c>
      <c r="J21" s="54" t="str">
        <f t="shared" ref="J21:J84" si="5">IF(G21&lt;&gt;"",IF(G21="Civilian",H21*250,H21*300),"")</f>
        <v/>
      </c>
      <c r="L21" s="60"/>
      <c r="M21" s="69"/>
      <c r="N21" s="75"/>
      <c r="O21" s="84"/>
      <c r="P21" s="66"/>
      <c r="Q21" s="66">
        <f t="shared" ref="Q21:Q23" si="6">P21*IF($M21&gt;0,$M21,IF($N21&gt;0,$N21,IF($O21&gt;0,$O21,0)))</f>
        <v>0</v>
      </c>
      <c r="R21" s="66">
        <f t="shared" si="2"/>
        <v>0</v>
      </c>
    </row>
    <row r="22" spans="1:18" x14ac:dyDescent="0.25">
      <c r="C22" s="12"/>
      <c r="D22" s="3" t="str">
        <f t="shared" si="4"/>
        <v/>
      </c>
      <c r="J22" s="54" t="str">
        <f t="shared" si="5"/>
        <v/>
      </c>
      <c r="L22" s="60"/>
      <c r="M22" s="69"/>
      <c r="N22" s="75"/>
      <c r="O22" s="84"/>
      <c r="P22" s="66"/>
      <c r="Q22" s="66">
        <f t="shared" si="6"/>
        <v>0</v>
      </c>
      <c r="R22" s="66">
        <f t="shared" si="2"/>
        <v>0</v>
      </c>
    </row>
    <row r="23" spans="1:18" x14ac:dyDescent="0.25">
      <c r="C23" s="12"/>
      <c r="D23" s="3" t="str">
        <f t="shared" si="4"/>
        <v/>
      </c>
      <c r="J23" s="54" t="str">
        <f t="shared" si="5"/>
        <v/>
      </c>
      <c r="L23" s="60"/>
      <c r="M23" s="69"/>
      <c r="N23" s="75"/>
      <c r="O23" s="84"/>
      <c r="P23" s="66"/>
      <c r="Q23" s="66">
        <f t="shared" si="6"/>
        <v>0</v>
      </c>
      <c r="R23" s="66">
        <f t="shared" si="2"/>
        <v>0</v>
      </c>
    </row>
    <row r="24" spans="1:18" x14ac:dyDescent="0.25">
      <c r="C24" s="59"/>
      <c r="D24" s="3" t="str">
        <f t="shared" si="4"/>
        <v/>
      </c>
      <c r="J24" s="54" t="str">
        <f t="shared" si="5"/>
        <v/>
      </c>
      <c r="M24" s="69"/>
      <c r="N24" s="75"/>
      <c r="O24" s="84"/>
      <c r="P24" s="66"/>
      <c r="Q24" s="66">
        <f t="shared" ref="Q24:Q26" si="7">P24*IF($M24&gt;0,$M24,IF($N24&gt;0,$N24,IF($O24&gt;0,$O24,0)))</f>
        <v>0</v>
      </c>
      <c r="R24" s="66">
        <f t="shared" si="2"/>
        <v>0</v>
      </c>
    </row>
    <row r="25" spans="1:18" x14ac:dyDescent="0.25">
      <c r="C25" s="11"/>
      <c r="D25" s="3" t="str">
        <f t="shared" si="4"/>
        <v/>
      </c>
      <c r="J25" s="54" t="str">
        <f t="shared" si="5"/>
        <v/>
      </c>
      <c r="M25" s="69"/>
      <c r="N25" s="75"/>
      <c r="O25" s="84"/>
      <c r="P25" s="66"/>
      <c r="Q25" s="66">
        <f t="shared" si="7"/>
        <v>0</v>
      </c>
      <c r="R25" s="66">
        <f t="shared" si="2"/>
        <v>0</v>
      </c>
    </row>
    <row r="26" spans="1:18" x14ac:dyDescent="0.25">
      <c r="D26" s="3" t="str">
        <f t="shared" si="4"/>
        <v/>
      </c>
      <c r="J26" s="54" t="str">
        <f t="shared" si="5"/>
        <v/>
      </c>
      <c r="M26" s="69"/>
      <c r="N26" s="75"/>
      <c r="O26" s="84"/>
      <c r="P26" s="66"/>
      <c r="Q26" s="66">
        <f t="shared" si="7"/>
        <v>0</v>
      </c>
      <c r="R26" s="66">
        <f t="shared" si="2"/>
        <v>0</v>
      </c>
    </row>
    <row r="27" spans="1:18" x14ac:dyDescent="0.25">
      <c r="D27" s="3" t="str">
        <f t="shared" si="4"/>
        <v/>
      </c>
      <c r="J27" s="54" t="str">
        <f t="shared" si="5"/>
        <v/>
      </c>
      <c r="M27" s="69"/>
      <c r="N27" s="75"/>
      <c r="O27" s="84"/>
      <c r="Q27" s="66">
        <f t="shared" ref="Q27:Q35" si="8">P27*IF($M27&gt;0,$M27,IF($N27&gt;0,$N27,IF($O27&gt;0,$O27,0)))</f>
        <v>0</v>
      </c>
      <c r="R27" s="66">
        <f t="shared" si="2"/>
        <v>0</v>
      </c>
    </row>
    <row r="28" spans="1:18" x14ac:dyDescent="0.25">
      <c r="D28" s="3" t="str">
        <f t="shared" si="4"/>
        <v/>
      </c>
      <c r="J28" s="54" t="str">
        <f t="shared" si="5"/>
        <v/>
      </c>
      <c r="M28" s="69"/>
      <c r="N28" s="75"/>
      <c r="O28" s="84"/>
      <c r="Q28" s="66">
        <f t="shared" si="8"/>
        <v>0</v>
      </c>
      <c r="R28" s="66">
        <f t="shared" si="2"/>
        <v>0</v>
      </c>
    </row>
    <row r="29" spans="1:18" x14ac:dyDescent="0.25">
      <c r="D29" s="3" t="str">
        <f t="shared" si="4"/>
        <v/>
      </c>
      <c r="J29" s="54" t="str">
        <f t="shared" si="5"/>
        <v/>
      </c>
      <c r="M29" s="69"/>
      <c r="N29" s="75"/>
      <c r="O29" s="84"/>
      <c r="Q29" s="66">
        <f t="shared" si="8"/>
        <v>0</v>
      </c>
      <c r="R29" s="66">
        <f t="shared" si="2"/>
        <v>0</v>
      </c>
    </row>
    <row r="30" spans="1:18" x14ac:dyDescent="0.25">
      <c r="D30" s="3" t="str">
        <f t="shared" si="4"/>
        <v/>
      </c>
      <c r="J30" s="54" t="str">
        <f t="shared" si="5"/>
        <v/>
      </c>
      <c r="M30" s="69"/>
      <c r="N30" s="75"/>
      <c r="O30" s="84"/>
      <c r="Q30" s="66">
        <f t="shared" si="8"/>
        <v>0</v>
      </c>
      <c r="R30" s="66">
        <f t="shared" si="2"/>
        <v>0</v>
      </c>
    </row>
    <row r="31" spans="1:18" x14ac:dyDescent="0.25">
      <c r="D31" s="3" t="str">
        <f t="shared" si="4"/>
        <v/>
      </c>
      <c r="J31" s="54" t="str">
        <f t="shared" si="5"/>
        <v/>
      </c>
      <c r="L31"/>
      <c r="M31" s="69"/>
      <c r="N31" s="75"/>
      <c r="O31" s="84"/>
      <c r="Q31" s="66">
        <f t="shared" si="8"/>
        <v>0</v>
      </c>
      <c r="R31" s="66">
        <f t="shared" si="2"/>
        <v>0</v>
      </c>
    </row>
    <row r="32" spans="1:18" x14ac:dyDescent="0.25">
      <c r="D32" s="3" t="str">
        <f t="shared" si="4"/>
        <v/>
      </c>
      <c r="J32" s="54" t="str">
        <f t="shared" si="5"/>
        <v/>
      </c>
      <c r="L32"/>
      <c r="M32" s="69"/>
      <c r="N32" s="75"/>
      <c r="O32" s="84"/>
      <c r="Q32" s="66">
        <f t="shared" si="8"/>
        <v>0</v>
      </c>
      <c r="R32" s="66">
        <f t="shared" si="2"/>
        <v>0</v>
      </c>
    </row>
    <row r="33" spans="4:18" x14ac:dyDescent="0.25">
      <c r="D33" s="3" t="str">
        <f t="shared" si="4"/>
        <v/>
      </c>
      <c r="J33" s="54" t="str">
        <f t="shared" si="5"/>
        <v/>
      </c>
      <c r="L33"/>
      <c r="M33" s="69"/>
      <c r="N33" s="75"/>
      <c r="O33" s="84"/>
      <c r="Q33" s="66">
        <f t="shared" si="8"/>
        <v>0</v>
      </c>
      <c r="R33" s="66">
        <f t="shared" si="2"/>
        <v>0</v>
      </c>
    </row>
    <row r="34" spans="4:18" x14ac:dyDescent="0.25">
      <c r="D34" s="3" t="str">
        <f t="shared" si="4"/>
        <v/>
      </c>
      <c r="J34" s="54" t="str">
        <f t="shared" si="5"/>
        <v/>
      </c>
      <c r="L34"/>
      <c r="M34" s="69"/>
      <c r="N34" s="75"/>
      <c r="O34" s="84"/>
      <c r="Q34" s="66">
        <f t="shared" si="8"/>
        <v>0</v>
      </c>
      <c r="R34" s="66">
        <f t="shared" si="2"/>
        <v>0</v>
      </c>
    </row>
    <row r="35" spans="4:18" x14ac:dyDescent="0.25">
      <c r="D35" s="3" t="str">
        <f t="shared" si="4"/>
        <v/>
      </c>
      <c r="J35" s="54" t="str">
        <f t="shared" si="5"/>
        <v/>
      </c>
      <c r="L35"/>
      <c r="M35" s="69"/>
      <c r="N35" s="75"/>
      <c r="O35" s="84"/>
      <c r="Q35" s="66">
        <f t="shared" si="8"/>
        <v>0</v>
      </c>
      <c r="R35" s="66">
        <f t="shared" si="2"/>
        <v>0</v>
      </c>
    </row>
    <row r="36" spans="4:18" x14ac:dyDescent="0.25">
      <c r="D36" s="3" t="str">
        <f t="shared" si="4"/>
        <v/>
      </c>
      <c r="J36" s="54" t="str">
        <f t="shared" si="5"/>
        <v/>
      </c>
      <c r="L36"/>
    </row>
    <row r="37" spans="4:18" x14ac:dyDescent="0.25">
      <c r="D37" s="3" t="str">
        <f t="shared" si="4"/>
        <v/>
      </c>
      <c r="J37" s="54" t="str">
        <f t="shared" si="5"/>
        <v/>
      </c>
      <c r="L37"/>
    </row>
    <row r="38" spans="4:18" x14ac:dyDescent="0.25">
      <c r="D38" s="3" t="str">
        <f t="shared" si="4"/>
        <v/>
      </c>
      <c r="J38" s="54" t="str">
        <f t="shared" si="5"/>
        <v/>
      </c>
      <c r="L38"/>
    </row>
    <row r="39" spans="4:18" x14ac:dyDescent="0.25">
      <c r="D39" s="3" t="str">
        <f t="shared" si="4"/>
        <v/>
      </c>
      <c r="J39" s="54" t="str">
        <f t="shared" si="5"/>
        <v/>
      </c>
      <c r="L39"/>
    </row>
    <row r="40" spans="4:18" x14ac:dyDescent="0.25">
      <c r="D40" s="3" t="str">
        <f t="shared" si="4"/>
        <v/>
      </c>
      <c r="J40" s="54" t="str">
        <f t="shared" si="5"/>
        <v/>
      </c>
      <c r="L40"/>
    </row>
    <row r="41" spans="4:18" x14ac:dyDescent="0.25">
      <c r="D41" s="3" t="str">
        <f t="shared" si="4"/>
        <v/>
      </c>
      <c r="J41" s="54" t="str">
        <f t="shared" si="5"/>
        <v/>
      </c>
      <c r="L41"/>
    </row>
    <row r="42" spans="4:18" x14ac:dyDescent="0.25">
      <c r="D42" s="3" t="str">
        <f t="shared" si="4"/>
        <v/>
      </c>
      <c r="J42" s="54" t="str">
        <f t="shared" si="5"/>
        <v/>
      </c>
      <c r="L42"/>
    </row>
    <row r="43" spans="4:18" x14ac:dyDescent="0.25">
      <c r="D43" s="3" t="str">
        <f t="shared" si="4"/>
        <v/>
      </c>
      <c r="J43" s="54" t="str">
        <f t="shared" si="5"/>
        <v/>
      </c>
      <c r="L43"/>
    </row>
    <row r="44" spans="4:18" x14ac:dyDescent="0.25">
      <c r="D44" s="3" t="str">
        <f t="shared" si="4"/>
        <v/>
      </c>
      <c r="J44" s="54" t="str">
        <f t="shared" si="5"/>
        <v/>
      </c>
      <c r="L44"/>
    </row>
    <row r="45" spans="4:18" x14ac:dyDescent="0.25">
      <c r="D45" s="3" t="str">
        <f t="shared" si="4"/>
        <v/>
      </c>
      <c r="J45" s="54" t="str">
        <f t="shared" si="5"/>
        <v/>
      </c>
      <c r="L45"/>
    </row>
    <row r="46" spans="4:18" x14ac:dyDescent="0.25">
      <c r="D46" s="3" t="str">
        <f t="shared" si="4"/>
        <v/>
      </c>
      <c r="J46" s="54" t="str">
        <f t="shared" si="5"/>
        <v/>
      </c>
      <c r="L46"/>
    </row>
    <row r="47" spans="4:18" x14ac:dyDescent="0.25">
      <c r="D47" s="3" t="str">
        <f t="shared" si="4"/>
        <v/>
      </c>
      <c r="J47" s="54" t="str">
        <f t="shared" si="5"/>
        <v/>
      </c>
      <c r="L47"/>
    </row>
    <row r="48" spans="4:18" x14ac:dyDescent="0.25">
      <c r="D48" s="3" t="str">
        <f t="shared" si="4"/>
        <v/>
      </c>
      <c r="J48" s="54" t="str">
        <f t="shared" si="5"/>
        <v/>
      </c>
      <c r="L48"/>
    </row>
    <row r="49" spans="3:12" x14ac:dyDescent="0.25">
      <c r="D49" s="3" t="str">
        <f t="shared" si="4"/>
        <v/>
      </c>
      <c r="J49" s="54" t="str">
        <f t="shared" si="5"/>
        <v/>
      </c>
      <c r="L49"/>
    </row>
    <row r="50" spans="3:12" x14ac:dyDescent="0.25">
      <c r="D50" s="3" t="str">
        <f t="shared" si="4"/>
        <v/>
      </c>
      <c r="J50" s="54" t="str">
        <f t="shared" si="5"/>
        <v/>
      </c>
      <c r="L50"/>
    </row>
    <row r="51" spans="3:12" x14ac:dyDescent="0.25">
      <c r="D51" s="3" t="str">
        <f t="shared" si="4"/>
        <v/>
      </c>
      <c r="J51" s="54" t="str">
        <f t="shared" si="5"/>
        <v/>
      </c>
      <c r="L51"/>
    </row>
    <row r="52" spans="3:12" x14ac:dyDescent="0.25">
      <c r="D52" s="3" t="str">
        <f t="shared" si="4"/>
        <v/>
      </c>
      <c r="J52" s="54" t="str">
        <f t="shared" si="5"/>
        <v/>
      </c>
      <c r="L52"/>
    </row>
    <row r="53" spans="3:12" x14ac:dyDescent="0.25">
      <c r="D53" s="3" t="str">
        <f t="shared" si="4"/>
        <v/>
      </c>
      <c r="J53" s="54" t="str">
        <f t="shared" si="5"/>
        <v/>
      </c>
      <c r="L53"/>
    </row>
    <row r="54" spans="3:12" x14ac:dyDescent="0.25">
      <c r="D54" s="3" t="str">
        <f t="shared" si="4"/>
        <v/>
      </c>
      <c r="J54" s="54" t="str">
        <f t="shared" si="5"/>
        <v/>
      </c>
      <c r="L54"/>
    </row>
    <row r="55" spans="3:12" x14ac:dyDescent="0.25">
      <c r="D55" s="3" t="str">
        <f t="shared" si="4"/>
        <v/>
      </c>
      <c r="J55" s="54" t="str">
        <f t="shared" si="5"/>
        <v/>
      </c>
    </row>
    <row r="56" spans="3:12" x14ac:dyDescent="0.25">
      <c r="D56" s="3" t="str">
        <f t="shared" si="4"/>
        <v/>
      </c>
      <c r="J56" s="54" t="str">
        <f t="shared" si="5"/>
        <v/>
      </c>
    </row>
    <row r="57" spans="3:12" x14ac:dyDescent="0.25">
      <c r="D57" s="3" t="str">
        <f t="shared" si="4"/>
        <v/>
      </c>
      <c r="J57" s="54" t="str">
        <f t="shared" si="5"/>
        <v/>
      </c>
    </row>
    <row r="58" spans="3:12" x14ac:dyDescent="0.25">
      <c r="D58" s="3" t="str">
        <f t="shared" si="4"/>
        <v/>
      </c>
      <c r="J58" s="54" t="str">
        <f t="shared" si="5"/>
        <v/>
      </c>
    </row>
    <row r="59" spans="3:12" x14ac:dyDescent="0.25">
      <c r="D59" s="3" t="str">
        <f t="shared" si="4"/>
        <v/>
      </c>
      <c r="J59" s="54" t="str">
        <f t="shared" si="5"/>
        <v/>
      </c>
    </row>
    <row r="60" spans="3:12" x14ac:dyDescent="0.25">
      <c r="D60" s="3" t="str">
        <f t="shared" si="4"/>
        <v/>
      </c>
      <c r="J60" s="54" t="str">
        <f t="shared" si="5"/>
        <v/>
      </c>
    </row>
    <row r="61" spans="3:12" x14ac:dyDescent="0.25">
      <c r="C61" s="11"/>
      <c r="D61" s="3" t="str">
        <f t="shared" si="4"/>
        <v/>
      </c>
      <c r="J61" s="54" t="str">
        <f t="shared" si="5"/>
        <v/>
      </c>
    </row>
    <row r="62" spans="3:12" x14ac:dyDescent="0.25">
      <c r="C62" s="11"/>
      <c r="D62" s="3" t="str">
        <f t="shared" si="4"/>
        <v/>
      </c>
      <c r="J62" s="54" t="str">
        <f t="shared" si="5"/>
        <v/>
      </c>
    </row>
    <row r="63" spans="3:12" x14ac:dyDescent="0.25">
      <c r="C63" s="11"/>
      <c r="D63" s="3" t="str">
        <f t="shared" si="4"/>
        <v/>
      </c>
      <c r="J63" s="54" t="str">
        <f t="shared" si="5"/>
        <v/>
      </c>
    </row>
    <row r="64" spans="3:12" x14ac:dyDescent="0.25">
      <c r="C64" s="11"/>
      <c r="D64" s="3" t="str">
        <f t="shared" si="4"/>
        <v/>
      </c>
      <c r="J64" s="54" t="str">
        <f t="shared" si="5"/>
        <v/>
      </c>
    </row>
    <row r="65" spans="3:10" x14ac:dyDescent="0.25">
      <c r="C65" s="11"/>
      <c r="D65" s="3" t="str">
        <f t="shared" si="4"/>
        <v/>
      </c>
      <c r="J65" s="54" t="str">
        <f t="shared" si="5"/>
        <v/>
      </c>
    </row>
    <row r="66" spans="3:10" x14ac:dyDescent="0.25">
      <c r="C66" s="11"/>
      <c r="D66" s="3" t="str">
        <f t="shared" si="4"/>
        <v/>
      </c>
      <c r="J66" s="54" t="str">
        <f t="shared" si="5"/>
        <v/>
      </c>
    </row>
    <row r="67" spans="3:10" x14ac:dyDescent="0.25">
      <c r="C67" s="11"/>
      <c r="D67" s="3" t="str">
        <f t="shared" si="4"/>
        <v/>
      </c>
      <c r="J67" s="54" t="str">
        <f t="shared" si="5"/>
        <v/>
      </c>
    </row>
    <row r="68" spans="3:10" x14ac:dyDescent="0.25">
      <c r="C68" s="11"/>
      <c r="D68" s="3" t="str">
        <f t="shared" si="4"/>
        <v/>
      </c>
      <c r="J68" s="54" t="str">
        <f t="shared" si="5"/>
        <v/>
      </c>
    </row>
    <row r="69" spans="3:10" x14ac:dyDescent="0.25">
      <c r="C69" s="11"/>
      <c r="D69" s="3" t="str">
        <f t="shared" si="4"/>
        <v/>
      </c>
      <c r="J69" s="54" t="str">
        <f t="shared" si="5"/>
        <v/>
      </c>
    </row>
    <row r="70" spans="3:10" x14ac:dyDescent="0.25">
      <c r="C70" s="11"/>
      <c r="D70" s="3" t="str">
        <f t="shared" si="4"/>
        <v/>
      </c>
      <c r="J70" s="54" t="str">
        <f t="shared" si="5"/>
        <v/>
      </c>
    </row>
    <row r="71" spans="3:10" x14ac:dyDescent="0.25">
      <c r="C71" s="11"/>
      <c r="D71" s="3" t="str">
        <f t="shared" si="4"/>
        <v/>
      </c>
      <c r="J71" s="54" t="str">
        <f t="shared" si="5"/>
        <v/>
      </c>
    </row>
    <row r="72" spans="3:10" x14ac:dyDescent="0.25">
      <c r="C72" s="11"/>
      <c r="D72" s="3" t="str">
        <f t="shared" si="4"/>
        <v/>
      </c>
      <c r="J72" s="54" t="str">
        <f t="shared" si="5"/>
        <v/>
      </c>
    </row>
    <row r="73" spans="3:10" x14ac:dyDescent="0.25">
      <c r="C73" s="11"/>
      <c r="D73" s="3" t="str">
        <f t="shared" si="4"/>
        <v/>
      </c>
      <c r="J73" s="54" t="str">
        <f t="shared" si="5"/>
        <v/>
      </c>
    </row>
    <row r="74" spans="3:10" x14ac:dyDescent="0.25">
      <c r="C74" s="11"/>
      <c r="D74" s="3" t="str">
        <f t="shared" si="4"/>
        <v/>
      </c>
      <c r="J74" s="54" t="str">
        <f t="shared" si="5"/>
        <v/>
      </c>
    </row>
    <row r="75" spans="3:10" x14ac:dyDescent="0.25">
      <c r="C75" s="11"/>
      <c r="D75" s="3" t="str">
        <f t="shared" si="4"/>
        <v/>
      </c>
      <c r="J75" s="54" t="str">
        <f t="shared" si="5"/>
        <v/>
      </c>
    </row>
    <row r="76" spans="3:10" x14ac:dyDescent="0.25">
      <c r="C76" s="63"/>
      <c r="D76" s="3" t="str">
        <f t="shared" si="4"/>
        <v/>
      </c>
      <c r="J76" s="54" t="str">
        <f t="shared" si="5"/>
        <v/>
      </c>
    </row>
    <row r="77" spans="3:10" x14ac:dyDescent="0.25">
      <c r="C77" s="63"/>
      <c r="D77" s="3" t="str">
        <f t="shared" si="4"/>
        <v/>
      </c>
      <c r="J77" s="54" t="str">
        <f t="shared" si="5"/>
        <v/>
      </c>
    </row>
    <row r="78" spans="3:10" x14ac:dyDescent="0.25">
      <c r="C78" s="63"/>
      <c r="D78" s="3" t="str">
        <f t="shared" si="4"/>
        <v/>
      </c>
      <c r="J78" s="54" t="str">
        <f t="shared" si="5"/>
        <v/>
      </c>
    </row>
    <row r="79" spans="3:10" x14ac:dyDescent="0.25">
      <c r="C79" s="63"/>
      <c r="D79" s="3" t="str">
        <f t="shared" si="4"/>
        <v/>
      </c>
      <c r="J79" s="54" t="str">
        <f t="shared" si="5"/>
        <v/>
      </c>
    </row>
    <row r="80" spans="3:10" x14ac:dyDescent="0.25">
      <c r="C80" s="11"/>
      <c r="D80" s="3" t="str">
        <f t="shared" si="4"/>
        <v/>
      </c>
      <c r="J80" s="54" t="str">
        <f t="shared" si="5"/>
        <v/>
      </c>
    </row>
    <row r="81" spans="3:22" x14ac:dyDescent="0.25">
      <c r="C81" s="11"/>
      <c r="D81" s="3" t="str">
        <f t="shared" si="4"/>
        <v/>
      </c>
      <c r="J81" s="54" t="str">
        <f t="shared" si="5"/>
        <v/>
      </c>
    </row>
    <row r="82" spans="3:22" x14ac:dyDescent="0.25">
      <c r="C82" s="11"/>
      <c r="D82" s="3" t="str">
        <f t="shared" si="4"/>
        <v/>
      </c>
      <c r="G82" s="64"/>
      <c r="J82" s="54" t="str">
        <f t="shared" si="5"/>
        <v/>
      </c>
      <c r="V82" s="64"/>
    </row>
    <row r="83" spans="3:22" x14ac:dyDescent="0.25">
      <c r="C83" s="11"/>
      <c r="D83" s="3" t="str">
        <f t="shared" si="4"/>
        <v/>
      </c>
      <c r="J83" s="54" t="str">
        <f t="shared" si="5"/>
        <v/>
      </c>
    </row>
    <row r="84" spans="3:22" x14ac:dyDescent="0.25">
      <c r="C84" s="63"/>
      <c r="D84" s="3" t="str">
        <f t="shared" si="4"/>
        <v/>
      </c>
      <c r="J84" s="54" t="str">
        <f t="shared" si="5"/>
        <v/>
      </c>
    </row>
    <row r="85" spans="3:22" x14ac:dyDescent="0.25">
      <c r="C85" s="63"/>
      <c r="D85" s="3" t="str">
        <f t="shared" ref="D85:D148" si="9">IF(C85&gt;0,"",IF(B85&gt;0,B85*750,""))</f>
        <v/>
      </c>
      <c r="J85" s="54" t="str">
        <f t="shared" ref="J85:J148" si="10">IF(G85&lt;&gt;"",IF(G85="Civilian",H85*250,H85*300),"")</f>
        <v/>
      </c>
    </row>
    <row r="86" spans="3:22" x14ac:dyDescent="0.25">
      <c r="C86" s="63"/>
      <c r="D86" s="3" t="str">
        <f t="shared" si="9"/>
        <v/>
      </c>
      <c r="J86" s="54" t="str">
        <f t="shared" si="10"/>
        <v/>
      </c>
      <c r="O86" s="64"/>
    </row>
    <row r="87" spans="3:22" x14ac:dyDescent="0.25">
      <c r="C87" s="63"/>
      <c r="D87" s="3" t="str">
        <f t="shared" si="9"/>
        <v/>
      </c>
      <c r="J87" s="54" t="str">
        <f t="shared" si="10"/>
        <v/>
      </c>
    </row>
    <row r="88" spans="3:22" x14ac:dyDescent="0.25">
      <c r="C88" s="11"/>
      <c r="D88" s="3" t="str">
        <f t="shared" si="9"/>
        <v/>
      </c>
      <c r="J88" s="54" t="str">
        <f t="shared" si="10"/>
        <v/>
      </c>
    </row>
    <row r="89" spans="3:22" x14ac:dyDescent="0.25">
      <c r="C89" s="11"/>
      <c r="D89" s="3" t="str">
        <f t="shared" si="9"/>
        <v/>
      </c>
      <c r="J89" s="54" t="str">
        <f t="shared" si="10"/>
        <v/>
      </c>
    </row>
    <row r="90" spans="3:22" x14ac:dyDescent="0.25">
      <c r="C90" s="11"/>
      <c r="D90" s="3" t="str">
        <f t="shared" si="9"/>
        <v/>
      </c>
      <c r="J90" s="54" t="str">
        <f t="shared" si="10"/>
        <v/>
      </c>
      <c r="O90" s="64"/>
    </row>
    <row r="91" spans="3:22" x14ac:dyDescent="0.25">
      <c r="C91" s="11"/>
      <c r="D91" s="3" t="str">
        <f t="shared" si="9"/>
        <v/>
      </c>
      <c r="J91" s="54" t="str">
        <f t="shared" si="10"/>
        <v/>
      </c>
    </row>
    <row r="92" spans="3:22" x14ac:dyDescent="0.25">
      <c r="C92" s="63"/>
      <c r="D92" s="3" t="str">
        <f t="shared" si="9"/>
        <v/>
      </c>
      <c r="J92" s="54" t="str">
        <f t="shared" si="10"/>
        <v/>
      </c>
    </row>
    <row r="93" spans="3:22" x14ac:dyDescent="0.25">
      <c r="C93" s="63"/>
      <c r="D93" s="3" t="str">
        <f t="shared" si="9"/>
        <v/>
      </c>
      <c r="J93" s="54" t="str">
        <f t="shared" si="10"/>
        <v/>
      </c>
    </row>
    <row r="94" spans="3:22" x14ac:dyDescent="0.25">
      <c r="C94" s="63"/>
      <c r="D94" s="3" t="str">
        <f t="shared" si="9"/>
        <v/>
      </c>
      <c r="J94" s="54" t="str">
        <f t="shared" si="10"/>
        <v/>
      </c>
    </row>
    <row r="95" spans="3:22" x14ac:dyDescent="0.25">
      <c r="C95" s="63"/>
      <c r="D95" s="3" t="str">
        <f t="shared" si="9"/>
        <v/>
      </c>
      <c r="J95" s="54" t="str">
        <f t="shared" si="10"/>
        <v/>
      </c>
    </row>
    <row r="96" spans="3:22" x14ac:dyDescent="0.25">
      <c r="C96" s="11"/>
      <c r="D96" s="3" t="str">
        <f t="shared" si="9"/>
        <v/>
      </c>
      <c r="J96" s="54" t="str">
        <f t="shared" si="10"/>
        <v/>
      </c>
    </row>
    <row r="97" spans="3:10" x14ac:dyDescent="0.25">
      <c r="C97" s="11"/>
      <c r="D97" s="3" t="str">
        <f t="shared" si="9"/>
        <v/>
      </c>
      <c r="J97" s="54" t="str">
        <f t="shared" si="10"/>
        <v/>
      </c>
    </row>
    <row r="98" spans="3:10" x14ac:dyDescent="0.25">
      <c r="C98" s="11"/>
      <c r="D98" s="3" t="str">
        <f t="shared" si="9"/>
        <v/>
      </c>
      <c r="J98" s="54" t="str">
        <f t="shared" si="10"/>
        <v/>
      </c>
    </row>
    <row r="99" spans="3:10" x14ac:dyDescent="0.25">
      <c r="C99" s="11"/>
      <c r="D99" s="3" t="str">
        <f t="shared" si="9"/>
        <v/>
      </c>
      <c r="J99" s="54" t="str">
        <f t="shared" si="10"/>
        <v/>
      </c>
    </row>
    <row r="100" spans="3:10" x14ac:dyDescent="0.25">
      <c r="C100" s="11"/>
      <c r="D100" s="3" t="str">
        <f t="shared" si="9"/>
        <v/>
      </c>
      <c r="J100" s="54" t="str">
        <f t="shared" si="10"/>
        <v/>
      </c>
    </row>
    <row r="101" spans="3:10" x14ac:dyDescent="0.25">
      <c r="C101" s="63"/>
      <c r="D101" s="3" t="str">
        <f t="shared" si="9"/>
        <v/>
      </c>
      <c r="J101" s="54" t="str">
        <f t="shared" si="10"/>
        <v/>
      </c>
    </row>
    <row r="102" spans="3:10" x14ac:dyDescent="0.25">
      <c r="C102" s="63"/>
      <c r="D102" s="3" t="str">
        <f t="shared" si="9"/>
        <v/>
      </c>
      <c r="J102" s="54" t="str">
        <f t="shared" si="10"/>
        <v/>
      </c>
    </row>
    <row r="103" spans="3:10" x14ac:dyDescent="0.25">
      <c r="C103" s="63"/>
      <c r="D103" s="3" t="str">
        <f t="shared" si="9"/>
        <v/>
      </c>
      <c r="J103" s="54" t="str">
        <f t="shared" si="10"/>
        <v/>
      </c>
    </row>
    <row r="104" spans="3:10" x14ac:dyDescent="0.25">
      <c r="C104" s="63"/>
      <c r="D104" s="3" t="str">
        <f t="shared" si="9"/>
        <v/>
      </c>
      <c r="J104" s="54" t="str">
        <f t="shared" si="10"/>
        <v/>
      </c>
    </row>
    <row r="105" spans="3:10" x14ac:dyDescent="0.25">
      <c r="C105" s="63"/>
      <c r="D105" s="3" t="str">
        <f t="shared" si="9"/>
        <v/>
      </c>
      <c r="J105" s="54" t="str">
        <f t="shared" si="10"/>
        <v/>
      </c>
    </row>
    <row r="106" spans="3:10" x14ac:dyDescent="0.25">
      <c r="C106" s="63"/>
      <c r="D106" s="3" t="str">
        <f t="shared" si="9"/>
        <v/>
      </c>
      <c r="J106" s="54" t="str">
        <f t="shared" si="10"/>
        <v/>
      </c>
    </row>
    <row r="107" spans="3:10" x14ac:dyDescent="0.25">
      <c r="C107" s="63"/>
      <c r="D107" s="3" t="str">
        <f t="shared" si="9"/>
        <v/>
      </c>
      <c r="J107" s="54" t="str">
        <f t="shared" si="10"/>
        <v/>
      </c>
    </row>
    <row r="108" spans="3:10" x14ac:dyDescent="0.25">
      <c r="C108" s="63"/>
      <c r="D108" s="3" t="str">
        <f t="shared" si="9"/>
        <v/>
      </c>
      <c r="J108" s="54" t="str">
        <f t="shared" si="10"/>
        <v/>
      </c>
    </row>
    <row r="109" spans="3:10" x14ac:dyDescent="0.25">
      <c r="C109" s="63"/>
      <c r="D109" s="3" t="str">
        <f t="shared" si="9"/>
        <v/>
      </c>
      <c r="J109" s="54" t="str">
        <f t="shared" si="10"/>
        <v/>
      </c>
    </row>
    <row r="110" spans="3:10" x14ac:dyDescent="0.25">
      <c r="C110" s="63"/>
      <c r="D110" s="3" t="str">
        <f t="shared" si="9"/>
        <v/>
      </c>
      <c r="J110" s="54" t="str">
        <f t="shared" si="10"/>
        <v/>
      </c>
    </row>
    <row r="111" spans="3:10" x14ac:dyDescent="0.25">
      <c r="C111" s="63"/>
      <c r="D111" s="3" t="str">
        <f t="shared" si="9"/>
        <v/>
      </c>
      <c r="J111" s="54" t="str">
        <f t="shared" si="10"/>
        <v/>
      </c>
    </row>
    <row r="112" spans="3:10" x14ac:dyDescent="0.25">
      <c r="C112" s="63"/>
      <c r="D112" s="3" t="str">
        <f t="shared" si="9"/>
        <v/>
      </c>
      <c r="J112" s="54" t="str">
        <f t="shared" si="10"/>
        <v/>
      </c>
    </row>
    <row r="113" spans="1:16" x14ac:dyDescent="0.25">
      <c r="C113" s="63"/>
      <c r="D113" s="3" t="str">
        <f t="shared" si="9"/>
        <v/>
      </c>
      <c r="J113" s="54" t="str">
        <f t="shared" si="10"/>
        <v/>
      </c>
    </row>
    <row r="114" spans="1:16" x14ac:dyDescent="0.25">
      <c r="C114" s="63"/>
      <c r="D114" s="3" t="str">
        <f t="shared" si="9"/>
        <v/>
      </c>
      <c r="J114" s="54" t="str">
        <f t="shared" si="10"/>
        <v/>
      </c>
    </row>
    <row r="115" spans="1:16" x14ac:dyDescent="0.25">
      <c r="C115" s="63"/>
      <c r="D115" s="3" t="str">
        <f t="shared" si="9"/>
        <v/>
      </c>
      <c r="J115" s="54" t="str">
        <f t="shared" si="10"/>
        <v/>
      </c>
    </row>
    <row r="116" spans="1:16" x14ac:dyDescent="0.25">
      <c r="C116" s="63"/>
      <c r="D116" s="3" t="str">
        <f t="shared" si="9"/>
        <v/>
      </c>
      <c r="J116" s="54" t="str">
        <f t="shared" si="10"/>
        <v/>
      </c>
    </row>
    <row r="117" spans="1:16" x14ac:dyDescent="0.25">
      <c r="C117" s="63"/>
      <c r="D117" s="3" t="str">
        <f t="shared" si="9"/>
        <v/>
      </c>
      <c r="J117" s="54" t="str">
        <f t="shared" si="10"/>
        <v/>
      </c>
    </row>
    <row r="118" spans="1:16" x14ac:dyDescent="0.25">
      <c r="C118" s="63"/>
      <c r="D118" s="3" t="str">
        <f t="shared" si="9"/>
        <v/>
      </c>
      <c r="J118" s="54" t="str">
        <f t="shared" si="10"/>
        <v/>
      </c>
    </row>
    <row r="119" spans="1:16" x14ac:dyDescent="0.25">
      <c r="C119" s="63"/>
      <c r="D119" s="3" t="str">
        <f t="shared" si="9"/>
        <v/>
      </c>
      <c r="J119" s="54" t="str">
        <f t="shared" si="10"/>
        <v/>
      </c>
    </row>
    <row r="120" spans="1:16" x14ac:dyDescent="0.25">
      <c r="A120" s="85"/>
      <c r="B120" s="86"/>
      <c r="D120" s="3" t="str">
        <f t="shared" si="9"/>
        <v/>
      </c>
      <c r="I120" s="87"/>
      <c r="J120" s="54" t="str">
        <f t="shared" si="10"/>
        <v/>
      </c>
      <c r="K120" s="88"/>
      <c r="L120" s="86"/>
      <c r="O120" s="87"/>
      <c r="P120" s="89"/>
    </row>
    <row r="121" spans="1:16" x14ac:dyDescent="0.25">
      <c r="D121" s="3" t="str">
        <f t="shared" si="9"/>
        <v/>
      </c>
      <c r="F121" s="52"/>
      <c r="G121" s="52"/>
      <c r="H121" s="57"/>
      <c r="J121" s="54" t="str">
        <f t="shared" si="10"/>
        <v/>
      </c>
      <c r="M121" s="52"/>
      <c r="N121" s="52"/>
      <c r="O121" s="87"/>
      <c r="P121" s="89"/>
    </row>
    <row r="122" spans="1:16" x14ac:dyDescent="0.25">
      <c r="D122" s="3" t="str">
        <f t="shared" si="9"/>
        <v/>
      </c>
      <c r="F122" s="52"/>
      <c r="G122" s="52"/>
      <c r="H122" s="57"/>
      <c r="J122" s="54" t="str">
        <f t="shared" si="10"/>
        <v/>
      </c>
      <c r="M122" s="52"/>
      <c r="N122" s="52"/>
      <c r="O122" s="87"/>
      <c r="P122" s="89"/>
    </row>
    <row r="123" spans="1:16" x14ac:dyDescent="0.25">
      <c r="D123" s="3" t="str">
        <f t="shared" si="9"/>
        <v/>
      </c>
      <c r="F123" s="52"/>
      <c r="G123" s="52"/>
      <c r="H123" s="57"/>
      <c r="J123" s="54" t="str">
        <f t="shared" si="10"/>
        <v/>
      </c>
      <c r="O123" s="87"/>
      <c r="P123" s="89"/>
    </row>
    <row r="124" spans="1:16" x14ac:dyDescent="0.25">
      <c r="D124" s="3" t="str">
        <f t="shared" si="9"/>
        <v/>
      </c>
      <c r="F124" s="52"/>
      <c r="G124" s="52"/>
      <c r="H124" s="57"/>
      <c r="J124" s="54" t="str">
        <f t="shared" si="10"/>
        <v/>
      </c>
      <c r="O124" s="87"/>
    </row>
    <row r="125" spans="1:16" x14ac:dyDescent="0.25">
      <c r="D125" s="3" t="str">
        <f t="shared" si="9"/>
        <v/>
      </c>
      <c r="F125" s="52"/>
      <c r="G125" s="52"/>
      <c r="H125" s="57"/>
      <c r="J125" s="54" t="str">
        <f t="shared" si="10"/>
        <v/>
      </c>
      <c r="O125" s="87"/>
    </row>
    <row r="126" spans="1:16" ht="15" customHeight="1" x14ac:dyDescent="0.25">
      <c r="D126" s="3" t="str">
        <f t="shared" si="9"/>
        <v/>
      </c>
      <c r="F126" s="52"/>
      <c r="G126" s="52"/>
      <c r="H126" s="57"/>
      <c r="J126" s="54" t="str">
        <f t="shared" si="10"/>
        <v/>
      </c>
      <c r="O126" s="87"/>
    </row>
    <row r="127" spans="1:16" x14ac:dyDescent="0.25">
      <c r="D127" s="3" t="str">
        <f t="shared" si="9"/>
        <v/>
      </c>
      <c r="F127" s="52"/>
      <c r="G127" s="52"/>
      <c r="H127" s="57"/>
      <c r="J127" s="54" t="str">
        <f t="shared" si="10"/>
        <v/>
      </c>
    </row>
    <row r="128" spans="1:16" x14ac:dyDescent="0.25">
      <c r="D128" s="3" t="str">
        <f t="shared" si="9"/>
        <v/>
      </c>
      <c r="F128" s="52"/>
      <c r="G128" s="52"/>
      <c r="H128" s="57"/>
      <c r="J128" s="54" t="str">
        <f t="shared" si="10"/>
        <v/>
      </c>
    </row>
    <row r="129" spans="4:10" x14ac:dyDescent="0.25">
      <c r="D129" s="3" t="str">
        <f t="shared" si="9"/>
        <v/>
      </c>
      <c r="J129" s="54" t="str">
        <f t="shared" si="10"/>
        <v/>
      </c>
    </row>
    <row r="130" spans="4:10" x14ac:dyDescent="0.25">
      <c r="D130" s="3" t="str">
        <f t="shared" si="9"/>
        <v/>
      </c>
      <c r="J130" s="54" t="str">
        <f t="shared" si="10"/>
        <v/>
      </c>
    </row>
    <row r="131" spans="4:10" x14ac:dyDescent="0.25">
      <c r="D131" s="3" t="str">
        <f t="shared" si="9"/>
        <v/>
      </c>
      <c r="J131" s="54" t="str">
        <f t="shared" si="10"/>
        <v/>
      </c>
    </row>
    <row r="132" spans="4:10" x14ac:dyDescent="0.25">
      <c r="D132" s="3" t="str">
        <f t="shared" si="9"/>
        <v/>
      </c>
      <c r="J132" s="54" t="str">
        <f t="shared" si="10"/>
        <v/>
      </c>
    </row>
    <row r="133" spans="4:10" x14ac:dyDescent="0.25">
      <c r="D133" s="3" t="str">
        <f t="shared" si="9"/>
        <v/>
      </c>
      <c r="J133" s="54" t="str">
        <f t="shared" si="10"/>
        <v/>
      </c>
    </row>
    <row r="134" spans="4:10" x14ac:dyDescent="0.25">
      <c r="D134" s="3" t="str">
        <f t="shared" si="9"/>
        <v/>
      </c>
      <c r="J134" s="54" t="str">
        <f t="shared" si="10"/>
        <v/>
      </c>
    </row>
    <row r="135" spans="4:10" x14ac:dyDescent="0.25">
      <c r="D135" s="3" t="str">
        <f t="shared" si="9"/>
        <v/>
      </c>
      <c r="J135" s="54" t="str">
        <f t="shared" si="10"/>
        <v/>
      </c>
    </row>
    <row r="136" spans="4:10" x14ac:dyDescent="0.25">
      <c r="D136" s="3" t="str">
        <f t="shared" si="9"/>
        <v/>
      </c>
      <c r="J136" s="54" t="str">
        <f t="shared" si="10"/>
        <v/>
      </c>
    </row>
    <row r="137" spans="4:10" x14ac:dyDescent="0.25">
      <c r="D137" s="3" t="str">
        <f t="shared" si="9"/>
        <v/>
      </c>
      <c r="J137" s="54" t="str">
        <f t="shared" si="10"/>
        <v/>
      </c>
    </row>
    <row r="138" spans="4:10" x14ac:dyDescent="0.25">
      <c r="D138" s="3" t="str">
        <f t="shared" si="9"/>
        <v/>
      </c>
      <c r="J138" s="54" t="str">
        <f t="shared" si="10"/>
        <v/>
      </c>
    </row>
    <row r="139" spans="4:10" x14ac:dyDescent="0.25">
      <c r="D139" s="3" t="str">
        <f t="shared" si="9"/>
        <v/>
      </c>
      <c r="J139" s="54" t="str">
        <f t="shared" si="10"/>
        <v/>
      </c>
    </row>
    <row r="140" spans="4:10" x14ac:dyDescent="0.25">
      <c r="D140" s="3" t="str">
        <f t="shared" si="9"/>
        <v/>
      </c>
      <c r="J140" s="54" t="str">
        <f t="shared" si="10"/>
        <v/>
      </c>
    </row>
    <row r="141" spans="4:10" x14ac:dyDescent="0.25">
      <c r="D141" s="3" t="str">
        <f t="shared" si="9"/>
        <v/>
      </c>
      <c r="J141" s="54" t="str">
        <f t="shared" si="10"/>
        <v/>
      </c>
    </row>
    <row r="142" spans="4:10" x14ac:dyDescent="0.25">
      <c r="D142" s="3" t="str">
        <f t="shared" si="9"/>
        <v/>
      </c>
      <c r="J142" s="54" t="str">
        <f t="shared" si="10"/>
        <v/>
      </c>
    </row>
    <row r="143" spans="4:10" x14ac:dyDescent="0.25">
      <c r="D143" s="3" t="str">
        <f t="shared" si="9"/>
        <v/>
      </c>
      <c r="J143" s="54" t="str">
        <f t="shared" si="10"/>
        <v/>
      </c>
    </row>
    <row r="144" spans="4:10" x14ac:dyDescent="0.25">
      <c r="D144" s="3" t="str">
        <f t="shared" si="9"/>
        <v/>
      </c>
      <c r="J144" s="54" t="str">
        <f t="shared" si="10"/>
        <v/>
      </c>
    </row>
    <row r="145" spans="4:10" x14ac:dyDescent="0.25">
      <c r="D145" s="3" t="str">
        <f t="shared" si="9"/>
        <v/>
      </c>
      <c r="J145" s="54" t="str">
        <f t="shared" si="10"/>
        <v/>
      </c>
    </row>
    <row r="146" spans="4:10" x14ac:dyDescent="0.25">
      <c r="D146" s="3" t="str">
        <f t="shared" si="9"/>
        <v/>
      </c>
      <c r="J146" s="54" t="str">
        <f t="shared" si="10"/>
        <v/>
      </c>
    </row>
    <row r="147" spans="4:10" x14ac:dyDescent="0.25">
      <c r="D147" s="3" t="str">
        <f t="shared" si="9"/>
        <v/>
      </c>
      <c r="J147" s="54" t="str">
        <f t="shared" si="10"/>
        <v/>
      </c>
    </row>
    <row r="148" spans="4:10" x14ac:dyDescent="0.25">
      <c r="D148" s="3" t="str">
        <f t="shared" si="9"/>
        <v/>
      </c>
      <c r="J148" s="54" t="str">
        <f t="shared" si="10"/>
        <v/>
      </c>
    </row>
    <row r="149" spans="4:10" x14ac:dyDescent="0.25">
      <c r="D149" s="3" t="str">
        <f t="shared" ref="D149:D212" si="11">IF(C149&gt;0,"",IF(B149&gt;0,B149*750,""))</f>
        <v/>
      </c>
      <c r="J149" s="54" t="str">
        <f t="shared" ref="J149:J212" si="12">IF(G149&lt;&gt;"",IF(G149="Civilian",H149*250,H149*300),"")</f>
        <v/>
      </c>
    </row>
    <row r="150" spans="4:10" x14ac:dyDescent="0.25">
      <c r="D150" s="3" t="str">
        <f t="shared" si="11"/>
        <v/>
      </c>
      <c r="J150" s="54" t="str">
        <f t="shared" si="12"/>
        <v/>
      </c>
    </row>
    <row r="151" spans="4:10" x14ac:dyDescent="0.25">
      <c r="D151" s="3" t="str">
        <f t="shared" si="11"/>
        <v/>
      </c>
      <c r="J151" s="54" t="str">
        <f t="shared" si="12"/>
        <v/>
      </c>
    </row>
    <row r="152" spans="4:10" x14ac:dyDescent="0.25">
      <c r="D152" s="3" t="str">
        <f t="shared" si="11"/>
        <v/>
      </c>
      <c r="J152" s="54" t="str">
        <f t="shared" si="12"/>
        <v/>
      </c>
    </row>
    <row r="153" spans="4:10" x14ac:dyDescent="0.25">
      <c r="D153" s="3" t="str">
        <f t="shared" si="11"/>
        <v/>
      </c>
      <c r="J153" s="54" t="str">
        <f t="shared" si="12"/>
        <v/>
      </c>
    </row>
    <row r="154" spans="4:10" x14ac:dyDescent="0.25">
      <c r="D154" s="3" t="str">
        <f t="shared" si="11"/>
        <v/>
      </c>
      <c r="J154" s="54" t="str">
        <f t="shared" si="12"/>
        <v/>
      </c>
    </row>
    <row r="155" spans="4:10" x14ac:dyDescent="0.25">
      <c r="D155" s="3" t="str">
        <f t="shared" si="11"/>
        <v/>
      </c>
      <c r="J155" s="54" t="str">
        <f t="shared" si="12"/>
        <v/>
      </c>
    </row>
    <row r="156" spans="4:10" x14ac:dyDescent="0.25">
      <c r="D156" s="3" t="str">
        <f t="shared" si="11"/>
        <v/>
      </c>
      <c r="J156" s="54" t="str">
        <f t="shared" si="12"/>
        <v/>
      </c>
    </row>
    <row r="157" spans="4:10" x14ac:dyDescent="0.25">
      <c r="D157" s="3" t="str">
        <f t="shared" si="11"/>
        <v/>
      </c>
      <c r="J157" s="54" t="str">
        <f t="shared" si="12"/>
        <v/>
      </c>
    </row>
    <row r="158" spans="4:10" x14ac:dyDescent="0.25">
      <c r="D158" s="3" t="str">
        <f t="shared" si="11"/>
        <v/>
      </c>
      <c r="J158" s="54" t="str">
        <f t="shared" si="12"/>
        <v/>
      </c>
    </row>
    <row r="159" spans="4:10" x14ac:dyDescent="0.25">
      <c r="D159" s="3" t="str">
        <f t="shared" si="11"/>
        <v/>
      </c>
      <c r="J159" s="54" t="str">
        <f t="shared" si="12"/>
        <v/>
      </c>
    </row>
    <row r="160" spans="4:10" x14ac:dyDescent="0.25">
      <c r="D160" s="3" t="str">
        <f t="shared" si="11"/>
        <v/>
      </c>
      <c r="J160" s="54" t="str">
        <f t="shared" si="12"/>
        <v/>
      </c>
    </row>
    <row r="161" spans="4:10" x14ac:dyDescent="0.25">
      <c r="D161" s="3" t="str">
        <f t="shared" si="11"/>
        <v/>
      </c>
      <c r="J161" s="54" t="str">
        <f t="shared" si="12"/>
        <v/>
      </c>
    </row>
    <row r="162" spans="4:10" x14ac:dyDescent="0.25">
      <c r="D162" s="3" t="str">
        <f t="shared" si="11"/>
        <v/>
      </c>
      <c r="J162" s="54" t="str">
        <f t="shared" si="12"/>
        <v/>
      </c>
    </row>
    <row r="163" spans="4:10" x14ac:dyDescent="0.25">
      <c r="D163" s="3" t="str">
        <f t="shared" si="11"/>
        <v/>
      </c>
      <c r="J163" s="54" t="str">
        <f t="shared" si="12"/>
        <v/>
      </c>
    </row>
    <row r="164" spans="4:10" x14ac:dyDescent="0.25">
      <c r="D164" s="3" t="str">
        <f t="shared" si="11"/>
        <v/>
      </c>
      <c r="J164" s="54" t="str">
        <f t="shared" si="12"/>
        <v/>
      </c>
    </row>
    <row r="165" spans="4:10" x14ac:dyDescent="0.25">
      <c r="D165" s="3" t="str">
        <f t="shared" si="11"/>
        <v/>
      </c>
      <c r="J165" s="54" t="str">
        <f t="shared" si="12"/>
        <v/>
      </c>
    </row>
    <row r="166" spans="4:10" x14ac:dyDescent="0.25">
      <c r="D166" s="3" t="str">
        <f t="shared" si="11"/>
        <v/>
      </c>
      <c r="J166" s="54" t="str">
        <f t="shared" si="12"/>
        <v/>
      </c>
    </row>
    <row r="167" spans="4:10" x14ac:dyDescent="0.25">
      <c r="D167" s="3" t="str">
        <f t="shared" si="11"/>
        <v/>
      </c>
      <c r="J167" s="54" t="str">
        <f t="shared" si="12"/>
        <v/>
      </c>
    </row>
    <row r="168" spans="4:10" x14ac:dyDescent="0.25">
      <c r="D168" s="3" t="str">
        <f t="shared" si="11"/>
        <v/>
      </c>
      <c r="J168" s="54" t="str">
        <f t="shared" si="12"/>
        <v/>
      </c>
    </row>
    <row r="169" spans="4:10" x14ac:dyDescent="0.25">
      <c r="D169" s="3" t="str">
        <f t="shared" si="11"/>
        <v/>
      </c>
      <c r="J169" s="54" t="str">
        <f t="shared" si="12"/>
        <v/>
      </c>
    </row>
    <row r="170" spans="4:10" x14ac:dyDescent="0.25">
      <c r="D170" s="3" t="str">
        <f t="shared" si="11"/>
        <v/>
      </c>
      <c r="J170" s="54" t="str">
        <f t="shared" si="12"/>
        <v/>
      </c>
    </row>
    <row r="171" spans="4:10" x14ac:dyDescent="0.25">
      <c r="D171" s="3" t="str">
        <f t="shared" si="11"/>
        <v/>
      </c>
      <c r="J171" s="54" t="str">
        <f t="shared" si="12"/>
        <v/>
      </c>
    </row>
    <row r="172" spans="4:10" x14ac:dyDescent="0.25">
      <c r="D172" s="3" t="str">
        <f t="shared" si="11"/>
        <v/>
      </c>
      <c r="J172" s="54" t="str">
        <f t="shared" si="12"/>
        <v/>
      </c>
    </row>
    <row r="173" spans="4:10" x14ac:dyDescent="0.25">
      <c r="D173" s="3" t="str">
        <f t="shared" si="11"/>
        <v/>
      </c>
      <c r="J173" s="54" t="str">
        <f t="shared" si="12"/>
        <v/>
      </c>
    </row>
    <row r="174" spans="4:10" x14ac:dyDescent="0.25">
      <c r="D174" s="3" t="str">
        <f t="shared" si="11"/>
        <v/>
      </c>
      <c r="J174" s="54" t="str">
        <f t="shared" si="12"/>
        <v/>
      </c>
    </row>
    <row r="175" spans="4:10" x14ac:dyDescent="0.25">
      <c r="D175" s="3" t="str">
        <f t="shared" si="11"/>
        <v/>
      </c>
      <c r="J175" s="54" t="str">
        <f t="shared" si="12"/>
        <v/>
      </c>
    </row>
    <row r="176" spans="4:10" x14ac:dyDescent="0.25">
      <c r="D176" s="3" t="str">
        <f t="shared" si="11"/>
        <v/>
      </c>
      <c r="J176" s="54" t="str">
        <f t="shared" si="12"/>
        <v/>
      </c>
    </row>
    <row r="177" spans="4:10" x14ac:dyDescent="0.25">
      <c r="D177" s="3" t="str">
        <f t="shared" si="11"/>
        <v/>
      </c>
      <c r="J177" s="54" t="str">
        <f t="shared" si="12"/>
        <v/>
      </c>
    </row>
    <row r="178" spans="4:10" x14ac:dyDescent="0.25">
      <c r="D178" s="3" t="str">
        <f t="shared" si="11"/>
        <v/>
      </c>
      <c r="J178" s="54" t="str">
        <f t="shared" si="12"/>
        <v/>
      </c>
    </row>
    <row r="179" spans="4:10" x14ac:dyDescent="0.25">
      <c r="D179" s="3" t="str">
        <f t="shared" si="11"/>
        <v/>
      </c>
      <c r="J179" s="54" t="str">
        <f t="shared" si="12"/>
        <v/>
      </c>
    </row>
    <row r="180" spans="4:10" x14ac:dyDescent="0.25">
      <c r="D180" s="3" t="str">
        <f t="shared" si="11"/>
        <v/>
      </c>
      <c r="J180" s="54" t="str">
        <f t="shared" si="12"/>
        <v/>
      </c>
    </row>
    <row r="181" spans="4:10" x14ac:dyDescent="0.25">
      <c r="D181" s="3" t="str">
        <f t="shared" si="11"/>
        <v/>
      </c>
      <c r="J181" s="54" t="str">
        <f t="shared" si="12"/>
        <v/>
      </c>
    </row>
    <row r="182" spans="4:10" x14ac:dyDescent="0.25">
      <c r="D182" s="3" t="str">
        <f t="shared" si="11"/>
        <v/>
      </c>
      <c r="J182" s="54" t="str">
        <f t="shared" si="12"/>
        <v/>
      </c>
    </row>
    <row r="183" spans="4:10" x14ac:dyDescent="0.25">
      <c r="D183" s="3" t="str">
        <f t="shared" si="11"/>
        <v/>
      </c>
      <c r="J183" s="54" t="str">
        <f t="shared" si="12"/>
        <v/>
      </c>
    </row>
    <row r="184" spans="4:10" x14ac:dyDescent="0.25">
      <c r="D184" s="3" t="str">
        <f t="shared" si="11"/>
        <v/>
      </c>
      <c r="J184" s="54" t="str">
        <f t="shared" si="12"/>
        <v/>
      </c>
    </row>
    <row r="185" spans="4:10" x14ac:dyDescent="0.25">
      <c r="D185" s="3" t="str">
        <f t="shared" si="11"/>
        <v/>
      </c>
      <c r="J185" s="54" t="str">
        <f t="shared" si="12"/>
        <v/>
      </c>
    </row>
    <row r="186" spans="4:10" x14ac:dyDescent="0.25">
      <c r="D186" s="3" t="str">
        <f t="shared" si="11"/>
        <v/>
      </c>
      <c r="J186" s="54" t="str">
        <f t="shared" si="12"/>
        <v/>
      </c>
    </row>
    <row r="187" spans="4:10" x14ac:dyDescent="0.25">
      <c r="D187" s="3" t="str">
        <f t="shared" si="11"/>
        <v/>
      </c>
      <c r="J187" s="54" t="str">
        <f t="shared" si="12"/>
        <v/>
      </c>
    </row>
    <row r="188" spans="4:10" x14ac:dyDescent="0.25">
      <c r="D188" s="3" t="str">
        <f t="shared" si="11"/>
        <v/>
      </c>
      <c r="J188" s="54" t="str">
        <f t="shared" si="12"/>
        <v/>
      </c>
    </row>
    <row r="189" spans="4:10" x14ac:dyDescent="0.25">
      <c r="D189" s="3" t="str">
        <f t="shared" si="11"/>
        <v/>
      </c>
      <c r="J189" s="54" t="str">
        <f t="shared" si="12"/>
        <v/>
      </c>
    </row>
    <row r="190" spans="4:10" x14ac:dyDescent="0.25">
      <c r="D190" s="3" t="str">
        <f t="shared" si="11"/>
        <v/>
      </c>
      <c r="J190" s="54" t="str">
        <f t="shared" si="12"/>
        <v/>
      </c>
    </row>
    <row r="191" spans="4:10" x14ac:dyDescent="0.25">
      <c r="D191" s="3" t="str">
        <f t="shared" si="11"/>
        <v/>
      </c>
      <c r="J191" s="54" t="str">
        <f t="shared" si="12"/>
        <v/>
      </c>
    </row>
    <row r="192" spans="4:10" x14ac:dyDescent="0.25">
      <c r="D192" s="3" t="str">
        <f t="shared" si="11"/>
        <v/>
      </c>
      <c r="J192" s="54" t="str">
        <f t="shared" si="12"/>
        <v/>
      </c>
    </row>
    <row r="193" spans="4:10" x14ac:dyDescent="0.25">
      <c r="D193" s="3" t="str">
        <f t="shared" si="11"/>
        <v/>
      </c>
      <c r="J193" s="54" t="str">
        <f t="shared" si="12"/>
        <v/>
      </c>
    </row>
    <row r="194" spans="4:10" x14ac:dyDescent="0.25">
      <c r="D194" s="3" t="str">
        <f t="shared" si="11"/>
        <v/>
      </c>
      <c r="J194" s="54" t="str">
        <f t="shared" si="12"/>
        <v/>
      </c>
    </row>
    <row r="195" spans="4:10" x14ac:dyDescent="0.25">
      <c r="D195" s="3" t="str">
        <f t="shared" si="11"/>
        <v/>
      </c>
      <c r="J195" s="54" t="str">
        <f t="shared" si="12"/>
        <v/>
      </c>
    </row>
    <row r="196" spans="4:10" x14ac:dyDescent="0.25">
      <c r="D196" s="3" t="str">
        <f t="shared" si="11"/>
        <v/>
      </c>
      <c r="J196" s="54" t="str">
        <f t="shared" si="12"/>
        <v/>
      </c>
    </row>
    <row r="197" spans="4:10" x14ac:dyDescent="0.25">
      <c r="D197" s="3" t="str">
        <f t="shared" si="11"/>
        <v/>
      </c>
      <c r="J197" s="54" t="str">
        <f t="shared" si="12"/>
        <v/>
      </c>
    </row>
    <row r="198" spans="4:10" x14ac:dyDescent="0.25">
      <c r="D198" s="3" t="str">
        <f t="shared" si="11"/>
        <v/>
      </c>
      <c r="J198" s="54" t="str">
        <f t="shared" si="12"/>
        <v/>
      </c>
    </row>
    <row r="199" spans="4:10" x14ac:dyDescent="0.25">
      <c r="D199" s="3" t="str">
        <f t="shared" si="11"/>
        <v/>
      </c>
      <c r="J199" s="54" t="str">
        <f t="shared" si="12"/>
        <v/>
      </c>
    </row>
    <row r="200" spans="4:10" x14ac:dyDescent="0.25">
      <c r="D200" s="3" t="str">
        <f t="shared" si="11"/>
        <v/>
      </c>
      <c r="J200" s="54" t="str">
        <f t="shared" si="12"/>
        <v/>
      </c>
    </row>
    <row r="201" spans="4:10" x14ac:dyDescent="0.25">
      <c r="D201" s="3" t="str">
        <f t="shared" si="11"/>
        <v/>
      </c>
      <c r="J201" s="54" t="str">
        <f t="shared" si="12"/>
        <v/>
      </c>
    </row>
    <row r="202" spans="4:10" x14ac:dyDescent="0.25">
      <c r="D202" s="3" t="str">
        <f t="shared" si="11"/>
        <v/>
      </c>
      <c r="J202" s="54" t="str">
        <f t="shared" si="12"/>
        <v/>
      </c>
    </row>
    <row r="203" spans="4:10" x14ac:dyDescent="0.25">
      <c r="D203" s="3" t="str">
        <f t="shared" si="11"/>
        <v/>
      </c>
      <c r="J203" s="54" t="str">
        <f t="shared" si="12"/>
        <v/>
      </c>
    </row>
    <row r="204" spans="4:10" x14ac:dyDescent="0.25">
      <c r="D204" s="3" t="str">
        <f t="shared" si="11"/>
        <v/>
      </c>
      <c r="J204" s="54" t="str">
        <f t="shared" si="12"/>
        <v/>
      </c>
    </row>
    <row r="205" spans="4:10" x14ac:dyDescent="0.25">
      <c r="D205" s="3" t="str">
        <f t="shared" si="11"/>
        <v/>
      </c>
      <c r="J205" s="54" t="str">
        <f t="shared" si="12"/>
        <v/>
      </c>
    </row>
    <row r="206" spans="4:10" x14ac:dyDescent="0.25">
      <c r="D206" s="3" t="str">
        <f t="shared" si="11"/>
        <v/>
      </c>
      <c r="J206" s="54" t="str">
        <f t="shared" si="12"/>
        <v/>
      </c>
    </row>
    <row r="207" spans="4:10" x14ac:dyDescent="0.25">
      <c r="D207" s="3" t="str">
        <f t="shared" si="11"/>
        <v/>
      </c>
      <c r="J207" s="54" t="str">
        <f t="shared" si="12"/>
        <v/>
      </c>
    </row>
    <row r="208" spans="4:10" x14ac:dyDescent="0.25">
      <c r="D208" s="3" t="str">
        <f t="shared" si="11"/>
        <v/>
      </c>
      <c r="J208" s="54" t="str">
        <f t="shared" si="12"/>
        <v/>
      </c>
    </row>
    <row r="209" spans="4:10" x14ac:dyDescent="0.25">
      <c r="D209" s="3" t="str">
        <f t="shared" si="11"/>
        <v/>
      </c>
      <c r="J209" s="54" t="str">
        <f t="shared" si="12"/>
        <v/>
      </c>
    </row>
    <row r="210" spans="4:10" x14ac:dyDescent="0.25">
      <c r="D210" s="3" t="str">
        <f t="shared" si="11"/>
        <v/>
      </c>
      <c r="J210" s="54" t="str">
        <f t="shared" si="12"/>
        <v/>
      </c>
    </row>
    <row r="211" spans="4:10" x14ac:dyDescent="0.25">
      <c r="D211" s="3" t="str">
        <f t="shared" si="11"/>
        <v/>
      </c>
      <c r="J211" s="54" t="str">
        <f t="shared" si="12"/>
        <v/>
      </c>
    </row>
    <row r="212" spans="4:10" x14ac:dyDescent="0.25">
      <c r="D212" s="3" t="str">
        <f t="shared" si="11"/>
        <v/>
      </c>
      <c r="J212" s="54" t="str">
        <f t="shared" si="12"/>
        <v/>
      </c>
    </row>
    <row r="213" spans="4:10" x14ac:dyDescent="0.25">
      <c r="D213" s="3" t="str">
        <f t="shared" ref="D213:D276" si="13">IF(C213&gt;0,"",IF(B213&gt;0,B213*750,""))</f>
        <v/>
      </c>
      <c r="J213" s="54" t="str">
        <f t="shared" ref="J213:J276" si="14">IF(G213&lt;&gt;"",IF(G213="Civilian",H213*250,H213*300),"")</f>
        <v/>
      </c>
    </row>
    <row r="214" spans="4:10" x14ac:dyDescent="0.25">
      <c r="D214" s="3" t="str">
        <f t="shared" si="13"/>
        <v/>
      </c>
      <c r="J214" s="54" t="str">
        <f t="shared" si="14"/>
        <v/>
      </c>
    </row>
    <row r="215" spans="4:10" x14ac:dyDescent="0.25">
      <c r="D215" s="3" t="str">
        <f t="shared" si="13"/>
        <v/>
      </c>
      <c r="J215" s="54" t="str">
        <f t="shared" si="14"/>
        <v/>
      </c>
    </row>
    <row r="216" spans="4:10" x14ac:dyDescent="0.25">
      <c r="D216" s="3" t="str">
        <f t="shared" si="13"/>
        <v/>
      </c>
      <c r="J216" s="54" t="str">
        <f t="shared" si="14"/>
        <v/>
      </c>
    </row>
    <row r="217" spans="4:10" x14ac:dyDescent="0.25">
      <c r="D217" s="3" t="str">
        <f t="shared" si="13"/>
        <v/>
      </c>
      <c r="J217" s="54" t="str">
        <f t="shared" si="14"/>
        <v/>
      </c>
    </row>
    <row r="218" spans="4:10" x14ac:dyDescent="0.25">
      <c r="D218" s="3" t="str">
        <f t="shared" si="13"/>
        <v/>
      </c>
      <c r="J218" s="54" t="str">
        <f t="shared" si="14"/>
        <v/>
      </c>
    </row>
    <row r="219" spans="4:10" x14ac:dyDescent="0.25">
      <c r="D219" s="3" t="str">
        <f t="shared" si="13"/>
        <v/>
      </c>
      <c r="J219" s="54" t="str">
        <f t="shared" si="14"/>
        <v/>
      </c>
    </row>
    <row r="220" spans="4:10" x14ac:dyDescent="0.25">
      <c r="D220" s="3" t="str">
        <f t="shared" si="13"/>
        <v/>
      </c>
      <c r="J220" s="54" t="str">
        <f t="shared" si="14"/>
        <v/>
      </c>
    </row>
    <row r="221" spans="4:10" x14ac:dyDescent="0.25">
      <c r="D221" s="3" t="str">
        <f t="shared" si="13"/>
        <v/>
      </c>
      <c r="J221" s="54" t="str">
        <f t="shared" si="14"/>
        <v/>
      </c>
    </row>
    <row r="222" spans="4:10" x14ac:dyDescent="0.25">
      <c r="D222" s="3" t="str">
        <f t="shared" si="13"/>
        <v/>
      </c>
      <c r="J222" s="54" t="str">
        <f t="shared" si="14"/>
        <v/>
      </c>
    </row>
    <row r="223" spans="4:10" x14ac:dyDescent="0.25">
      <c r="D223" s="3" t="str">
        <f t="shared" si="13"/>
        <v/>
      </c>
      <c r="J223" s="54" t="str">
        <f t="shared" si="14"/>
        <v/>
      </c>
    </row>
    <row r="224" spans="4:10" x14ac:dyDescent="0.25">
      <c r="D224" s="3" t="str">
        <f t="shared" si="13"/>
        <v/>
      </c>
      <c r="J224" s="54" t="str">
        <f t="shared" si="14"/>
        <v/>
      </c>
    </row>
    <row r="225" spans="4:10" x14ac:dyDescent="0.25">
      <c r="D225" s="3" t="str">
        <f t="shared" si="13"/>
        <v/>
      </c>
      <c r="J225" s="54" t="str">
        <f t="shared" si="14"/>
        <v/>
      </c>
    </row>
    <row r="226" spans="4:10" x14ac:dyDescent="0.25">
      <c r="D226" s="3" t="str">
        <f t="shared" si="13"/>
        <v/>
      </c>
      <c r="J226" s="54" t="str">
        <f t="shared" si="14"/>
        <v/>
      </c>
    </row>
    <row r="227" spans="4:10" x14ac:dyDescent="0.25">
      <c r="D227" s="3" t="str">
        <f t="shared" si="13"/>
        <v/>
      </c>
      <c r="J227" s="54" t="str">
        <f t="shared" si="14"/>
        <v/>
      </c>
    </row>
    <row r="228" spans="4:10" x14ac:dyDescent="0.25">
      <c r="D228" s="3" t="str">
        <f t="shared" si="13"/>
        <v/>
      </c>
      <c r="J228" s="54" t="str">
        <f t="shared" si="14"/>
        <v/>
      </c>
    </row>
    <row r="229" spans="4:10" x14ac:dyDescent="0.25">
      <c r="D229" s="3" t="str">
        <f t="shared" si="13"/>
        <v/>
      </c>
      <c r="J229" s="54" t="str">
        <f t="shared" si="14"/>
        <v/>
      </c>
    </row>
    <row r="230" spans="4:10" x14ac:dyDescent="0.25">
      <c r="D230" s="3" t="str">
        <f t="shared" si="13"/>
        <v/>
      </c>
      <c r="J230" s="54" t="str">
        <f t="shared" si="14"/>
        <v/>
      </c>
    </row>
    <row r="231" spans="4:10" x14ac:dyDescent="0.25">
      <c r="D231" s="3" t="str">
        <f t="shared" si="13"/>
        <v/>
      </c>
      <c r="J231" s="54" t="str">
        <f t="shared" si="14"/>
        <v/>
      </c>
    </row>
    <row r="232" spans="4:10" x14ac:dyDescent="0.25">
      <c r="D232" s="3" t="str">
        <f t="shared" si="13"/>
        <v/>
      </c>
      <c r="J232" s="54" t="str">
        <f t="shared" si="14"/>
        <v/>
      </c>
    </row>
    <row r="233" spans="4:10" x14ac:dyDescent="0.25">
      <c r="D233" s="3" t="str">
        <f t="shared" si="13"/>
        <v/>
      </c>
      <c r="J233" s="54" t="str">
        <f t="shared" si="14"/>
        <v/>
      </c>
    </row>
    <row r="234" spans="4:10" x14ac:dyDescent="0.25">
      <c r="D234" s="3" t="str">
        <f t="shared" si="13"/>
        <v/>
      </c>
      <c r="J234" s="54" t="str">
        <f t="shared" si="14"/>
        <v/>
      </c>
    </row>
    <row r="235" spans="4:10" x14ac:dyDescent="0.25">
      <c r="D235" s="3" t="str">
        <f t="shared" si="13"/>
        <v/>
      </c>
      <c r="J235" s="54" t="str">
        <f t="shared" si="14"/>
        <v/>
      </c>
    </row>
    <row r="236" spans="4:10" x14ac:dyDescent="0.25">
      <c r="D236" s="3" t="str">
        <f t="shared" si="13"/>
        <v/>
      </c>
      <c r="J236" s="54" t="str">
        <f t="shared" si="14"/>
        <v/>
      </c>
    </row>
    <row r="237" spans="4:10" x14ac:dyDescent="0.25">
      <c r="D237" s="3" t="str">
        <f t="shared" si="13"/>
        <v/>
      </c>
      <c r="J237" s="54" t="str">
        <f t="shared" si="14"/>
        <v/>
      </c>
    </row>
    <row r="238" spans="4:10" x14ac:dyDescent="0.25">
      <c r="D238" s="3" t="str">
        <f t="shared" si="13"/>
        <v/>
      </c>
      <c r="J238" s="54" t="str">
        <f t="shared" si="14"/>
        <v/>
      </c>
    </row>
    <row r="239" spans="4:10" x14ac:dyDescent="0.25">
      <c r="D239" s="3" t="str">
        <f t="shared" si="13"/>
        <v/>
      </c>
      <c r="J239" s="54" t="str">
        <f t="shared" si="14"/>
        <v/>
      </c>
    </row>
    <row r="240" spans="4:10" x14ac:dyDescent="0.25">
      <c r="D240" s="3" t="str">
        <f t="shared" si="13"/>
        <v/>
      </c>
      <c r="J240" s="54" t="str">
        <f t="shared" si="14"/>
        <v/>
      </c>
    </row>
    <row r="241" spans="4:10" x14ac:dyDescent="0.25">
      <c r="D241" s="3" t="str">
        <f t="shared" si="13"/>
        <v/>
      </c>
      <c r="J241" s="54" t="str">
        <f t="shared" si="14"/>
        <v/>
      </c>
    </row>
    <row r="242" spans="4:10" x14ac:dyDescent="0.25">
      <c r="D242" s="3" t="str">
        <f t="shared" si="13"/>
        <v/>
      </c>
      <c r="J242" s="54" t="str">
        <f t="shared" si="14"/>
        <v/>
      </c>
    </row>
    <row r="243" spans="4:10" x14ac:dyDescent="0.25">
      <c r="D243" s="3" t="str">
        <f t="shared" si="13"/>
        <v/>
      </c>
      <c r="J243" s="54" t="str">
        <f t="shared" si="14"/>
        <v/>
      </c>
    </row>
    <row r="244" spans="4:10" x14ac:dyDescent="0.25">
      <c r="D244" s="3" t="str">
        <f t="shared" si="13"/>
        <v/>
      </c>
      <c r="J244" s="54" t="str">
        <f t="shared" si="14"/>
        <v/>
      </c>
    </row>
    <row r="245" spans="4:10" x14ac:dyDescent="0.25">
      <c r="D245" s="3" t="str">
        <f t="shared" si="13"/>
        <v/>
      </c>
      <c r="J245" s="54" t="str">
        <f t="shared" si="14"/>
        <v/>
      </c>
    </row>
    <row r="246" spans="4:10" x14ac:dyDescent="0.25">
      <c r="D246" s="3" t="str">
        <f t="shared" si="13"/>
        <v/>
      </c>
      <c r="J246" s="54" t="str">
        <f t="shared" si="14"/>
        <v/>
      </c>
    </row>
    <row r="247" spans="4:10" x14ac:dyDescent="0.25">
      <c r="D247" s="3" t="str">
        <f t="shared" si="13"/>
        <v/>
      </c>
      <c r="J247" s="54" t="str">
        <f t="shared" si="14"/>
        <v/>
      </c>
    </row>
    <row r="248" spans="4:10" x14ac:dyDescent="0.25">
      <c r="D248" s="3" t="str">
        <f t="shared" si="13"/>
        <v/>
      </c>
      <c r="J248" s="54" t="str">
        <f t="shared" si="14"/>
        <v/>
      </c>
    </row>
    <row r="249" spans="4:10" x14ac:dyDescent="0.25">
      <c r="D249" s="3" t="str">
        <f t="shared" si="13"/>
        <v/>
      </c>
      <c r="J249" s="54" t="str">
        <f t="shared" si="14"/>
        <v/>
      </c>
    </row>
    <row r="250" spans="4:10" x14ac:dyDescent="0.25">
      <c r="D250" s="3" t="str">
        <f t="shared" si="13"/>
        <v/>
      </c>
      <c r="J250" s="54" t="str">
        <f t="shared" si="14"/>
        <v/>
      </c>
    </row>
    <row r="251" spans="4:10" x14ac:dyDescent="0.25">
      <c r="D251" s="3" t="str">
        <f t="shared" si="13"/>
        <v/>
      </c>
      <c r="J251" s="54" t="str">
        <f t="shared" si="14"/>
        <v/>
      </c>
    </row>
    <row r="252" spans="4:10" x14ac:dyDescent="0.25">
      <c r="D252" s="3" t="str">
        <f t="shared" si="13"/>
        <v/>
      </c>
      <c r="J252" s="54" t="str">
        <f t="shared" si="14"/>
        <v/>
      </c>
    </row>
    <row r="253" spans="4:10" x14ac:dyDescent="0.25">
      <c r="D253" s="3" t="str">
        <f t="shared" si="13"/>
        <v/>
      </c>
      <c r="J253" s="54" t="str">
        <f t="shared" si="14"/>
        <v/>
      </c>
    </row>
    <row r="254" spans="4:10" x14ac:dyDescent="0.25">
      <c r="D254" s="3" t="str">
        <f t="shared" si="13"/>
        <v/>
      </c>
      <c r="J254" s="54" t="str">
        <f t="shared" si="14"/>
        <v/>
      </c>
    </row>
    <row r="255" spans="4:10" x14ac:dyDescent="0.25">
      <c r="D255" s="3" t="str">
        <f t="shared" si="13"/>
        <v/>
      </c>
      <c r="J255" s="54" t="str">
        <f t="shared" si="14"/>
        <v/>
      </c>
    </row>
    <row r="256" spans="4:10" x14ac:dyDescent="0.25">
      <c r="D256" s="3" t="str">
        <f t="shared" si="13"/>
        <v/>
      </c>
      <c r="J256" s="54" t="str">
        <f t="shared" si="14"/>
        <v/>
      </c>
    </row>
    <row r="257" spans="4:10" x14ac:dyDescent="0.25">
      <c r="D257" s="3" t="str">
        <f t="shared" si="13"/>
        <v/>
      </c>
      <c r="J257" s="54" t="str">
        <f t="shared" si="14"/>
        <v/>
      </c>
    </row>
    <row r="258" spans="4:10" x14ac:dyDescent="0.25">
      <c r="D258" s="3" t="str">
        <f t="shared" si="13"/>
        <v/>
      </c>
      <c r="J258" s="54" t="str">
        <f t="shared" si="14"/>
        <v/>
      </c>
    </row>
    <row r="259" spans="4:10" x14ac:dyDescent="0.25">
      <c r="D259" s="3" t="str">
        <f t="shared" si="13"/>
        <v/>
      </c>
      <c r="J259" s="54" t="str">
        <f t="shared" si="14"/>
        <v/>
      </c>
    </row>
    <row r="260" spans="4:10" x14ac:dyDescent="0.25">
      <c r="D260" s="3" t="str">
        <f t="shared" si="13"/>
        <v/>
      </c>
      <c r="J260" s="54" t="str">
        <f t="shared" si="14"/>
        <v/>
      </c>
    </row>
    <row r="261" spans="4:10" x14ac:dyDescent="0.25">
      <c r="D261" s="3" t="str">
        <f t="shared" si="13"/>
        <v/>
      </c>
      <c r="J261" s="54" t="str">
        <f t="shared" si="14"/>
        <v/>
      </c>
    </row>
    <row r="262" spans="4:10" x14ac:dyDescent="0.25">
      <c r="D262" s="3" t="str">
        <f t="shared" si="13"/>
        <v/>
      </c>
      <c r="J262" s="54" t="str">
        <f t="shared" si="14"/>
        <v/>
      </c>
    </row>
    <row r="263" spans="4:10" x14ac:dyDescent="0.25">
      <c r="D263" s="3" t="str">
        <f t="shared" si="13"/>
        <v/>
      </c>
      <c r="J263" s="54" t="str">
        <f t="shared" si="14"/>
        <v/>
      </c>
    </row>
    <row r="264" spans="4:10" x14ac:dyDescent="0.25">
      <c r="D264" s="3" t="str">
        <f t="shared" si="13"/>
        <v/>
      </c>
      <c r="J264" s="54" t="str">
        <f t="shared" si="14"/>
        <v/>
      </c>
    </row>
    <row r="265" spans="4:10" x14ac:dyDescent="0.25">
      <c r="D265" s="3" t="str">
        <f t="shared" si="13"/>
        <v/>
      </c>
      <c r="J265" s="54" t="str">
        <f t="shared" si="14"/>
        <v/>
      </c>
    </row>
    <row r="266" spans="4:10" x14ac:dyDescent="0.25">
      <c r="D266" s="3" t="str">
        <f t="shared" si="13"/>
        <v/>
      </c>
      <c r="J266" s="54" t="str">
        <f t="shared" si="14"/>
        <v/>
      </c>
    </row>
    <row r="267" spans="4:10" x14ac:dyDescent="0.25">
      <c r="D267" s="3" t="str">
        <f t="shared" si="13"/>
        <v/>
      </c>
      <c r="J267" s="54" t="str">
        <f t="shared" si="14"/>
        <v/>
      </c>
    </row>
    <row r="268" spans="4:10" x14ac:dyDescent="0.25">
      <c r="D268" s="3" t="str">
        <f t="shared" si="13"/>
        <v/>
      </c>
      <c r="J268" s="54" t="str">
        <f t="shared" si="14"/>
        <v/>
      </c>
    </row>
    <row r="269" spans="4:10" x14ac:dyDescent="0.25">
      <c r="D269" s="3" t="str">
        <f t="shared" si="13"/>
        <v/>
      </c>
      <c r="J269" s="54" t="str">
        <f t="shared" si="14"/>
        <v/>
      </c>
    </row>
    <row r="270" spans="4:10" x14ac:dyDescent="0.25">
      <c r="D270" s="3" t="str">
        <f t="shared" si="13"/>
        <v/>
      </c>
      <c r="J270" s="54" t="str">
        <f t="shared" si="14"/>
        <v/>
      </c>
    </row>
    <row r="271" spans="4:10" x14ac:dyDescent="0.25">
      <c r="D271" s="3" t="str">
        <f t="shared" si="13"/>
        <v/>
      </c>
      <c r="J271" s="54" t="str">
        <f t="shared" si="14"/>
        <v/>
      </c>
    </row>
    <row r="272" spans="4:10" x14ac:dyDescent="0.25">
      <c r="D272" s="3" t="str">
        <f t="shared" si="13"/>
        <v/>
      </c>
      <c r="J272" s="54" t="str">
        <f t="shared" si="14"/>
        <v/>
      </c>
    </row>
    <row r="273" spans="4:10" x14ac:dyDescent="0.25">
      <c r="D273" s="3" t="str">
        <f t="shared" si="13"/>
        <v/>
      </c>
      <c r="J273" s="54" t="str">
        <f t="shared" si="14"/>
        <v/>
      </c>
    </row>
    <row r="274" spans="4:10" x14ac:dyDescent="0.25">
      <c r="D274" s="3" t="str">
        <f t="shared" si="13"/>
        <v/>
      </c>
      <c r="J274" s="54" t="str">
        <f t="shared" si="14"/>
        <v/>
      </c>
    </row>
    <row r="275" spans="4:10" x14ac:dyDescent="0.25">
      <c r="D275" s="3" t="str">
        <f t="shared" si="13"/>
        <v/>
      </c>
      <c r="J275" s="54" t="str">
        <f t="shared" si="14"/>
        <v/>
      </c>
    </row>
    <row r="276" spans="4:10" x14ac:dyDescent="0.25">
      <c r="D276" s="3" t="str">
        <f t="shared" si="13"/>
        <v/>
      </c>
      <c r="J276" s="54" t="str">
        <f t="shared" si="14"/>
        <v/>
      </c>
    </row>
    <row r="277" spans="4:10" x14ac:dyDescent="0.25">
      <c r="D277" s="3" t="str">
        <f t="shared" ref="D277:D340" si="15">IF(C277&gt;0,"",IF(B277&gt;0,B277*750,""))</f>
        <v/>
      </c>
      <c r="J277" s="54" t="str">
        <f t="shared" ref="J277:J340" si="16">IF(G277&lt;&gt;"",IF(G277="Civilian",H277*250,H277*300),"")</f>
        <v/>
      </c>
    </row>
    <row r="278" spans="4:10" x14ac:dyDescent="0.25">
      <c r="D278" s="3" t="str">
        <f t="shared" si="15"/>
        <v/>
      </c>
      <c r="J278" s="54" t="str">
        <f t="shared" si="16"/>
        <v/>
      </c>
    </row>
    <row r="279" spans="4:10" x14ac:dyDescent="0.25">
      <c r="D279" s="3" t="str">
        <f t="shared" si="15"/>
        <v/>
      </c>
      <c r="J279" s="54" t="str">
        <f t="shared" si="16"/>
        <v/>
      </c>
    </row>
    <row r="280" spans="4:10" x14ac:dyDescent="0.25">
      <c r="D280" s="3" t="str">
        <f t="shared" si="15"/>
        <v/>
      </c>
      <c r="J280" s="54" t="str">
        <f t="shared" si="16"/>
        <v/>
      </c>
    </row>
    <row r="281" spans="4:10" x14ac:dyDescent="0.25">
      <c r="D281" s="3" t="str">
        <f t="shared" si="15"/>
        <v/>
      </c>
      <c r="J281" s="54" t="str">
        <f t="shared" si="16"/>
        <v/>
      </c>
    </row>
    <row r="282" spans="4:10" x14ac:dyDescent="0.25">
      <c r="D282" s="3" t="str">
        <f t="shared" si="15"/>
        <v/>
      </c>
      <c r="J282" s="54" t="str">
        <f t="shared" si="16"/>
        <v/>
      </c>
    </row>
    <row r="283" spans="4:10" x14ac:dyDescent="0.25">
      <c r="D283" s="3" t="str">
        <f t="shared" si="15"/>
        <v/>
      </c>
      <c r="J283" s="54" t="str">
        <f t="shared" si="16"/>
        <v/>
      </c>
    </row>
    <row r="284" spans="4:10" x14ac:dyDescent="0.25">
      <c r="D284" s="3" t="str">
        <f t="shared" si="15"/>
        <v/>
      </c>
      <c r="J284" s="54" t="str">
        <f t="shared" si="16"/>
        <v/>
      </c>
    </row>
    <row r="285" spans="4:10" x14ac:dyDescent="0.25">
      <c r="D285" s="3" t="str">
        <f t="shared" si="15"/>
        <v/>
      </c>
      <c r="J285" s="54" t="str">
        <f t="shared" si="16"/>
        <v/>
      </c>
    </row>
    <row r="286" spans="4:10" x14ac:dyDescent="0.25">
      <c r="D286" s="3" t="str">
        <f t="shared" si="15"/>
        <v/>
      </c>
      <c r="J286" s="54" t="str">
        <f t="shared" si="16"/>
        <v/>
      </c>
    </row>
    <row r="287" spans="4:10" x14ac:dyDescent="0.25">
      <c r="D287" s="3" t="str">
        <f t="shared" si="15"/>
        <v/>
      </c>
      <c r="J287" s="54" t="str">
        <f t="shared" si="16"/>
        <v/>
      </c>
    </row>
    <row r="288" spans="4:10" x14ac:dyDescent="0.25">
      <c r="D288" s="3" t="str">
        <f t="shared" si="15"/>
        <v/>
      </c>
      <c r="J288" s="54" t="str">
        <f t="shared" si="16"/>
        <v/>
      </c>
    </row>
    <row r="289" spans="4:10" x14ac:dyDescent="0.25">
      <c r="D289" s="3" t="str">
        <f t="shared" si="15"/>
        <v/>
      </c>
      <c r="J289" s="54" t="str">
        <f t="shared" si="16"/>
        <v/>
      </c>
    </row>
    <row r="290" spans="4:10" x14ac:dyDescent="0.25">
      <c r="D290" s="3" t="str">
        <f t="shared" si="15"/>
        <v/>
      </c>
      <c r="J290" s="54" t="str">
        <f t="shared" si="16"/>
        <v/>
      </c>
    </row>
    <row r="291" spans="4:10" x14ac:dyDescent="0.25">
      <c r="D291" s="3" t="str">
        <f t="shared" si="15"/>
        <v/>
      </c>
      <c r="J291" s="54" t="str">
        <f t="shared" si="16"/>
        <v/>
      </c>
    </row>
    <row r="292" spans="4:10" x14ac:dyDescent="0.25">
      <c r="D292" s="3" t="str">
        <f t="shared" si="15"/>
        <v/>
      </c>
      <c r="J292" s="54" t="str">
        <f t="shared" si="16"/>
        <v/>
      </c>
    </row>
    <row r="293" spans="4:10" x14ac:dyDescent="0.25">
      <c r="D293" s="3" t="str">
        <f t="shared" si="15"/>
        <v/>
      </c>
      <c r="J293" s="54" t="str">
        <f t="shared" si="16"/>
        <v/>
      </c>
    </row>
    <row r="294" spans="4:10" x14ac:dyDescent="0.25">
      <c r="D294" s="3" t="str">
        <f t="shared" si="15"/>
        <v/>
      </c>
      <c r="J294" s="54" t="str">
        <f t="shared" si="16"/>
        <v/>
      </c>
    </row>
    <row r="295" spans="4:10" x14ac:dyDescent="0.25">
      <c r="D295" s="3" t="str">
        <f t="shared" si="15"/>
        <v/>
      </c>
      <c r="J295" s="54" t="str">
        <f t="shared" si="16"/>
        <v/>
      </c>
    </row>
    <row r="296" spans="4:10" x14ac:dyDescent="0.25">
      <c r="D296" s="3" t="str">
        <f t="shared" si="15"/>
        <v/>
      </c>
      <c r="J296" s="54" t="str">
        <f t="shared" si="16"/>
        <v/>
      </c>
    </row>
    <row r="297" spans="4:10" x14ac:dyDescent="0.25">
      <c r="D297" s="3" t="str">
        <f t="shared" si="15"/>
        <v/>
      </c>
      <c r="J297" s="54" t="str">
        <f t="shared" si="16"/>
        <v/>
      </c>
    </row>
    <row r="298" spans="4:10" x14ac:dyDescent="0.25">
      <c r="D298" s="3" t="str">
        <f t="shared" si="15"/>
        <v/>
      </c>
      <c r="J298" s="54" t="str">
        <f t="shared" si="16"/>
        <v/>
      </c>
    </row>
    <row r="299" spans="4:10" x14ac:dyDescent="0.25">
      <c r="D299" s="3" t="str">
        <f t="shared" si="15"/>
        <v/>
      </c>
      <c r="J299" s="54" t="str">
        <f t="shared" si="16"/>
        <v/>
      </c>
    </row>
    <row r="300" spans="4:10" x14ac:dyDescent="0.25">
      <c r="D300" s="3" t="str">
        <f t="shared" si="15"/>
        <v/>
      </c>
      <c r="J300" s="54" t="str">
        <f t="shared" si="16"/>
        <v/>
      </c>
    </row>
    <row r="301" spans="4:10" x14ac:dyDescent="0.25">
      <c r="D301" s="3" t="str">
        <f t="shared" si="15"/>
        <v/>
      </c>
      <c r="J301" s="54" t="str">
        <f t="shared" si="16"/>
        <v/>
      </c>
    </row>
    <row r="302" spans="4:10" x14ac:dyDescent="0.25">
      <c r="D302" s="3" t="str">
        <f t="shared" si="15"/>
        <v/>
      </c>
      <c r="J302" s="54" t="str">
        <f t="shared" si="16"/>
        <v/>
      </c>
    </row>
    <row r="303" spans="4:10" x14ac:dyDescent="0.25">
      <c r="D303" s="3" t="str">
        <f t="shared" si="15"/>
        <v/>
      </c>
      <c r="J303" s="54" t="str">
        <f t="shared" si="16"/>
        <v/>
      </c>
    </row>
    <row r="304" spans="4:10" x14ac:dyDescent="0.25">
      <c r="D304" s="3" t="str">
        <f t="shared" si="15"/>
        <v/>
      </c>
      <c r="J304" s="54" t="str">
        <f t="shared" si="16"/>
        <v/>
      </c>
    </row>
    <row r="305" spans="4:10" x14ac:dyDescent="0.25">
      <c r="D305" s="3" t="str">
        <f t="shared" si="15"/>
        <v/>
      </c>
      <c r="J305" s="54" t="str">
        <f t="shared" si="16"/>
        <v/>
      </c>
    </row>
    <row r="306" spans="4:10" x14ac:dyDescent="0.25">
      <c r="D306" s="3" t="str">
        <f t="shared" si="15"/>
        <v/>
      </c>
      <c r="J306" s="54" t="str">
        <f t="shared" si="16"/>
        <v/>
      </c>
    </row>
    <row r="307" spans="4:10" x14ac:dyDescent="0.25">
      <c r="D307" s="3" t="str">
        <f t="shared" si="15"/>
        <v/>
      </c>
      <c r="J307" s="54" t="str">
        <f t="shared" si="16"/>
        <v/>
      </c>
    </row>
    <row r="308" spans="4:10" x14ac:dyDescent="0.25">
      <c r="D308" s="3" t="str">
        <f t="shared" si="15"/>
        <v/>
      </c>
      <c r="J308" s="54" t="str">
        <f t="shared" si="16"/>
        <v/>
      </c>
    </row>
    <row r="309" spans="4:10" x14ac:dyDescent="0.25">
      <c r="D309" s="3" t="str">
        <f t="shared" si="15"/>
        <v/>
      </c>
      <c r="J309" s="54" t="str">
        <f t="shared" si="16"/>
        <v/>
      </c>
    </row>
    <row r="310" spans="4:10" x14ac:dyDescent="0.25">
      <c r="D310" s="3" t="str">
        <f t="shared" si="15"/>
        <v/>
      </c>
      <c r="J310" s="54" t="str">
        <f t="shared" si="16"/>
        <v/>
      </c>
    </row>
    <row r="311" spans="4:10" x14ac:dyDescent="0.25">
      <c r="D311" s="3" t="str">
        <f t="shared" si="15"/>
        <v/>
      </c>
      <c r="J311" s="54" t="str">
        <f t="shared" si="16"/>
        <v/>
      </c>
    </row>
    <row r="312" spans="4:10" x14ac:dyDescent="0.25">
      <c r="D312" s="3" t="str">
        <f t="shared" si="15"/>
        <v/>
      </c>
      <c r="J312" s="54" t="str">
        <f t="shared" si="16"/>
        <v/>
      </c>
    </row>
    <row r="313" spans="4:10" x14ac:dyDescent="0.25">
      <c r="D313" s="3" t="str">
        <f t="shared" si="15"/>
        <v/>
      </c>
      <c r="J313" s="54" t="str">
        <f t="shared" si="16"/>
        <v/>
      </c>
    </row>
    <row r="314" spans="4:10" x14ac:dyDescent="0.25">
      <c r="D314" s="3" t="str">
        <f t="shared" si="15"/>
        <v/>
      </c>
      <c r="J314" s="54" t="str">
        <f t="shared" si="16"/>
        <v/>
      </c>
    </row>
    <row r="315" spans="4:10" x14ac:dyDescent="0.25">
      <c r="D315" s="3" t="str">
        <f t="shared" si="15"/>
        <v/>
      </c>
      <c r="J315" s="54" t="str">
        <f t="shared" si="16"/>
        <v/>
      </c>
    </row>
    <row r="316" spans="4:10" x14ac:dyDescent="0.25">
      <c r="D316" s="3" t="str">
        <f t="shared" si="15"/>
        <v/>
      </c>
      <c r="J316" s="54" t="str">
        <f t="shared" si="16"/>
        <v/>
      </c>
    </row>
    <row r="317" spans="4:10" x14ac:dyDescent="0.25">
      <c r="D317" s="3" t="str">
        <f t="shared" si="15"/>
        <v/>
      </c>
      <c r="J317" s="54" t="str">
        <f t="shared" si="16"/>
        <v/>
      </c>
    </row>
    <row r="318" spans="4:10" x14ac:dyDescent="0.25">
      <c r="D318" s="3" t="str">
        <f t="shared" si="15"/>
        <v/>
      </c>
      <c r="J318" s="54" t="str">
        <f t="shared" si="16"/>
        <v/>
      </c>
    </row>
    <row r="319" spans="4:10" x14ac:dyDescent="0.25">
      <c r="D319" s="3" t="str">
        <f t="shared" si="15"/>
        <v/>
      </c>
      <c r="J319" s="54" t="str">
        <f t="shared" si="16"/>
        <v/>
      </c>
    </row>
    <row r="320" spans="4:10" x14ac:dyDescent="0.25">
      <c r="D320" s="3" t="str">
        <f t="shared" si="15"/>
        <v/>
      </c>
      <c r="J320" s="54" t="str">
        <f t="shared" si="16"/>
        <v/>
      </c>
    </row>
    <row r="321" spans="4:10" x14ac:dyDescent="0.25">
      <c r="D321" s="3" t="str">
        <f t="shared" si="15"/>
        <v/>
      </c>
      <c r="J321" s="54" t="str">
        <f t="shared" si="16"/>
        <v/>
      </c>
    </row>
    <row r="322" spans="4:10" x14ac:dyDescent="0.25">
      <c r="D322" s="3" t="str">
        <f t="shared" si="15"/>
        <v/>
      </c>
      <c r="J322" s="54" t="str">
        <f t="shared" si="16"/>
        <v/>
      </c>
    </row>
    <row r="323" spans="4:10" x14ac:dyDescent="0.25">
      <c r="D323" s="3" t="str">
        <f t="shared" si="15"/>
        <v/>
      </c>
      <c r="J323" s="54" t="str">
        <f t="shared" si="16"/>
        <v/>
      </c>
    </row>
    <row r="324" spans="4:10" x14ac:dyDescent="0.25">
      <c r="D324" s="3" t="str">
        <f t="shared" si="15"/>
        <v/>
      </c>
      <c r="J324" s="54" t="str">
        <f t="shared" si="16"/>
        <v/>
      </c>
    </row>
    <row r="325" spans="4:10" x14ac:dyDescent="0.25">
      <c r="D325" s="3" t="str">
        <f t="shared" si="15"/>
        <v/>
      </c>
      <c r="J325" s="54" t="str">
        <f t="shared" si="16"/>
        <v/>
      </c>
    </row>
    <row r="326" spans="4:10" x14ac:dyDescent="0.25">
      <c r="D326" s="3" t="str">
        <f t="shared" si="15"/>
        <v/>
      </c>
      <c r="J326" s="54" t="str">
        <f t="shared" si="16"/>
        <v/>
      </c>
    </row>
    <row r="327" spans="4:10" x14ac:dyDescent="0.25">
      <c r="D327" s="3" t="str">
        <f t="shared" si="15"/>
        <v/>
      </c>
      <c r="J327" s="54" t="str">
        <f t="shared" si="16"/>
        <v/>
      </c>
    </row>
    <row r="328" spans="4:10" x14ac:dyDescent="0.25">
      <c r="D328" s="3" t="str">
        <f t="shared" si="15"/>
        <v/>
      </c>
      <c r="J328" s="54" t="str">
        <f t="shared" si="16"/>
        <v/>
      </c>
    </row>
    <row r="329" spans="4:10" x14ac:dyDescent="0.25">
      <c r="D329" s="3" t="str">
        <f t="shared" si="15"/>
        <v/>
      </c>
      <c r="J329" s="54" t="str">
        <f t="shared" si="16"/>
        <v/>
      </c>
    </row>
    <row r="330" spans="4:10" x14ac:dyDescent="0.25">
      <c r="D330" s="3" t="str">
        <f t="shared" si="15"/>
        <v/>
      </c>
      <c r="J330" s="54" t="str">
        <f t="shared" si="16"/>
        <v/>
      </c>
    </row>
    <row r="331" spans="4:10" x14ac:dyDescent="0.25">
      <c r="D331" s="3" t="str">
        <f t="shared" si="15"/>
        <v/>
      </c>
      <c r="J331" s="54" t="str">
        <f t="shared" si="16"/>
        <v/>
      </c>
    </row>
    <row r="332" spans="4:10" x14ac:dyDescent="0.25">
      <c r="D332" s="3" t="str">
        <f t="shared" si="15"/>
        <v/>
      </c>
      <c r="J332" s="54" t="str">
        <f t="shared" si="16"/>
        <v/>
      </c>
    </row>
    <row r="333" spans="4:10" x14ac:dyDescent="0.25">
      <c r="D333" s="3" t="str">
        <f t="shared" si="15"/>
        <v/>
      </c>
      <c r="J333" s="54" t="str">
        <f t="shared" si="16"/>
        <v/>
      </c>
    </row>
    <row r="334" spans="4:10" x14ac:dyDescent="0.25">
      <c r="D334" s="3" t="str">
        <f t="shared" si="15"/>
        <v/>
      </c>
      <c r="J334" s="54" t="str">
        <f t="shared" si="16"/>
        <v/>
      </c>
    </row>
    <row r="335" spans="4:10" x14ac:dyDescent="0.25">
      <c r="D335" s="3" t="str">
        <f t="shared" si="15"/>
        <v/>
      </c>
      <c r="J335" s="54" t="str">
        <f t="shared" si="16"/>
        <v/>
      </c>
    </row>
    <row r="336" spans="4:10" x14ac:dyDescent="0.25">
      <c r="D336" s="3" t="str">
        <f t="shared" si="15"/>
        <v/>
      </c>
      <c r="J336" s="54" t="str">
        <f t="shared" si="16"/>
        <v/>
      </c>
    </row>
    <row r="337" spans="4:10" x14ac:dyDescent="0.25">
      <c r="D337" s="3" t="str">
        <f t="shared" si="15"/>
        <v/>
      </c>
      <c r="J337" s="54" t="str">
        <f t="shared" si="16"/>
        <v/>
      </c>
    </row>
    <row r="338" spans="4:10" x14ac:dyDescent="0.25">
      <c r="D338" s="3" t="str">
        <f t="shared" si="15"/>
        <v/>
      </c>
      <c r="J338" s="54" t="str">
        <f t="shared" si="16"/>
        <v/>
      </c>
    </row>
    <row r="339" spans="4:10" x14ac:dyDescent="0.25">
      <c r="D339" s="3" t="str">
        <f t="shared" si="15"/>
        <v/>
      </c>
      <c r="J339" s="54" t="str">
        <f t="shared" si="16"/>
        <v/>
      </c>
    </row>
    <row r="340" spans="4:10" x14ac:dyDescent="0.25">
      <c r="D340" s="3" t="str">
        <f t="shared" si="15"/>
        <v/>
      </c>
      <c r="J340" s="54" t="str">
        <f t="shared" si="16"/>
        <v/>
      </c>
    </row>
    <row r="341" spans="4:10" x14ac:dyDescent="0.25">
      <c r="D341" s="3" t="str">
        <f t="shared" ref="D341:D404" si="17">IF(C341&gt;0,"",IF(B341&gt;0,B341*750,""))</f>
        <v/>
      </c>
      <c r="J341" s="54" t="str">
        <f t="shared" ref="J341:J393" si="18">IF(G341&lt;&gt;"",IF(G341="Civilian",H341*250,H341*300),"")</f>
        <v/>
      </c>
    </row>
    <row r="342" spans="4:10" x14ac:dyDescent="0.25">
      <c r="D342" s="3" t="str">
        <f t="shared" si="17"/>
        <v/>
      </c>
      <c r="J342" s="54" t="str">
        <f t="shared" si="18"/>
        <v/>
      </c>
    </row>
    <row r="343" spans="4:10" x14ac:dyDescent="0.25">
      <c r="D343" s="3" t="str">
        <f t="shared" si="17"/>
        <v/>
      </c>
      <c r="J343" s="54" t="str">
        <f t="shared" si="18"/>
        <v/>
      </c>
    </row>
    <row r="344" spans="4:10" x14ac:dyDescent="0.25">
      <c r="D344" s="3" t="str">
        <f t="shared" si="17"/>
        <v/>
      </c>
      <c r="J344" s="54" t="str">
        <f t="shared" si="18"/>
        <v/>
      </c>
    </row>
    <row r="345" spans="4:10" x14ac:dyDescent="0.25">
      <c r="D345" s="3" t="str">
        <f t="shared" si="17"/>
        <v/>
      </c>
      <c r="J345" s="54" t="str">
        <f t="shared" si="18"/>
        <v/>
      </c>
    </row>
    <row r="346" spans="4:10" x14ac:dyDescent="0.25">
      <c r="D346" s="3" t="str">
        <f t="shared" si="17"/>
        <v/>
      </c>
      <c r="J346" s="54" t="str">
        <f t="shared" si="18"/>
        <v/>
      </c>
    </row>
    <row r="347" spans="4:10" x14ac:dyDescent="0.25">
      <c r="D347" s="3" t="str">
        <f t="shared" si="17"/>
        <v/>
      </c>
      <c r="J347" s="54" t="str">
        <f t="shared" si="18"/>
        <v/>
      </c>
    </row>
    <row r="348" spans="4:10" x14ac:dyDescent="0.25">
      <c r="D348" s="3" t="str">
        <f t="shared" si="17"/>
        <v/>
      </c>
      <c r="J348" s="54" t="str">
        <f t="shared" si="18"/>
        <v/>
      </c>
    </row>
    <row r="349" spans="4:10" x14ac:dyDescent="0.25">
      <c r="D349" s="3" t="str">
        <f t="shared" si="17"/>
        <v/>
      </c>
      <c r="J349" s="54" t="str">
        <f t="shared" si="18"/>
        <v/>
      </c>
    </row>
    <row r="350" spans="4:10" x14ac:dyDescent="0.25">
      <c r="D350" s="3" t="str">
        <f t="shared" si="17"/>
        <v/>
      </c>
      <c r="J350" s="54" t="str">
        <f t="shared" si="18"/>
        <v/>
      </c>
    </row>
    <row r="351" spans="4:10" x14ac:dyDescent="0.25">
      <c r="D351" s="3" t="str">
        <f t="shared" si="17"/>
        <v/>
      </c>
      <c r="J351" s="54" t="str">
        <f t="shared" si="18"/>
        <v/>
      </c>
    </row>
    <row r="352" spans="4:10" x14ac:dyDescent="0.25">
      <c r="D352" s="3" t="str">
        <f t="shared" si="17"/>
        <v/>
      </c>
      <c r="J352" s="54" t="str">
        <f t="shared" si="18"/>
        <v/>
      </c>
    </row>
    <row r="353" spans="4:10" x14ac:dyDescent="0.25">
      <c r="D353" s="3" t="str">
        <f t="shared" si="17"/>
        <v/>
      </c>
      <c r="J353" s="54" t="str">
        <f t="shared" si="18"/>
        <v/>
      </c>
    </row>
    <row r="354" spans="4:10" x14ac:dyDescent="0.25">
      <c r="D354" s="3" t="str">
        <f t="shared" si="17"/>
        <v/>
      </c>
      <c r="J354" s="54" t="str">
        <f t="shared" si="18"/>
        <v/>
      </c>
    </row>
    <row r="355" spans="4:10" x14ac:dyDescent="0.25">
      <c r="D355" s="3" t="str">
        <f t="shared" si="17"/>
        <v/>
      </c>
      <c r="J355" s="54" t="str">
        <f t="shared" si="18"/>
        <v/>
      </c>
    </row>
    <row r="356" spans="4:10" x14ac:dyDescent="0.25">
      <c r="D356" s="3" t="str">
        <f t="shared" si="17"/>
        <v/>
      </c>
      <c r="J356" s="54" t="str">
        <f t="shared" si="18"/>
        <v/>
      </c>
    </row>
    <row r="357" spans="4:10" x14ac:dyDescent="0.25">
      <c r="D357" s="3" t="str">
        <f t="shared" si="17"/>
        <v/>
      </c>
      <c r="J357" s="54" t="str">
        <f t="shared" si="18"/>
        <v/>
      </c>
    </row>
    <row r="358" spans="4:10" x14ac:dyDescent="0.25">
      <c r="D358" s="3" t="str">
        <f t="shared" si="17"/>
        <v/>
      </c>
      <c r="J358" s="54" t="str">
        <f t="shared" si="18"/>
        <v/>
      </c>
    </row>
    <row r="359" spans="4:10" x14ac:dyDescent="0.25">
      <c r="D359" s="3" t="str">
        <f t="shared" si="17"/>
        <v/>
      </c>
      <c r="J359" s="54" t="str">
        <f t="shared" si="18"/>
        <v/>
      </c>
    </row>
    <row r="360" spans="4:10" x14ac:dyDescent="0.25">
      <c r="D360" s="3" t="str">
        <f t="shared" si="17"/>
        <v/>
      </c>
      <c r="J360" s="54" t="str">
        <f t="shared" si="18"/>
        <v/>
      </c>
    </row>
    <row r="361" spans="4:10" x14ac:dyDescent="0.25">
      <c r="D361" s="3" t="str">
        <f t="shared" si="17"/>
        <v/>
      </c>
      <c r="J361" s="54" t="str">
        <f t="shared" si="18"/>
        <v/>
      </c>
    </row>
    <row r="362" spans="4:10" x14ac:dyDescent="0.25">
      <c r="D362" s="3" t="str">
        <f t="shared" si="17"/>
        <v/>
      </c>
      <c r="J362" s="54" t="str">
        <f t="shared" si="18"/>
        <v/>
      </c>
    </row>
    <row r="363" spans="4:10" x14ac:dyDescent="0.25">
      <c r="D363" s="3" t="str">
        <f t="shared" si="17"/>
        <v/>
      </c>
      <c r="J363" s="54" t="str">
        <f t="shared" si="18"/>
        <v/>
      </c>
    </row>
    <row r="364" spans="4:10" x14ac:dyDescent="0.25">
      <c r="D364" s="3" t="str">
        <f t="shared" si="17"/>
        <v/>
      </c>
      <c r="J364" s="54" t="str">
        <f t="shared" si="18"/>
        <v/>
      </c>
    </row>
    <row r="365" spans="4:10" x14ac:dyDescent="0.25">
      <c r="D365" s="3" t="str">
        <f t="shared" si="17"/>
        <v/>
      </c>
      <c r="J365" s="54" t="str">
        <f t="shared" si="18"/>
        <v/>
      </c>
    </row>
    <row r="366" spans="4:10" x14ac:dyDescent="0.25">
      <c r="D366" s="3" t="str">
        <f t="shared" si="17"/>
        <v/>
      </c>
      <c r="J366" s="54" t="str">
        <f t="shared" si="18"/>
        <v/>
      </c>
    </row>
    <row r="367" spans="4:10" x14ac:dyDescent="0.25">
      <c r="D367" s="3" t="str">
        <f t="shared" si="17"/>
        <v/>
      </c>
      <c r="J367" s="54" t="str">
        <f t="shared" si="18"/>
        <v/>
      </c>
    </row>
    <row r="368" spans="4:10" x14ac:dyDescent="0.25">
      <c r="D368" s="3" t="str">
        <f t="shared" si="17"/>
        <v/>
      </c>
      <c r="J368" s="54" t="str">
        <f t="shared" si="18"/>
        <v/>
      </c>
    </row>
    <row r="369" spans="4:10" x14ac:dyDescent="0.25">
      <c r="D369" s="3" t="str">
        <f t="shared" si="17"/>
        <v/>
      </c>
      <c r="J369" s="54" t="str">
        <f t="shared" si="18"/>
        <v/>
      </c>
    </row>
    <row r="370" spans="4:10" x14ac:dyDescent="0.25">
      <c r="D370" s="3" t="str">
        <f t="shared" si="17"/>
        <v/>
      </c>
      <c r="J370" s="54" t="str">
        <f t="shared" si="18"/>
        <v/>
      </c>
    </row>
    <row r="371" spans="4:10" x14ac:dyDescent="0.25">
      <c r="D371" s="3" t="str">
        <f t="shared" si="17"/>
        <v/>
      </c>
      <c r="J371" s="54" t="str">
        <f t="shared" si="18"/>
        <v/>
      </c>
    </row>
    <row r="372" spans="4:10" x14ac:dyDescent="0.25">
      <c r="D372" s="3" t="str">
        <f t="shared" si="17"/>
        <v/>
      </c>
      <c r="J372" s="54" t="str">
        <f t="shared" si="18"/>
        <v/>
      </c>
    </row>
    <row r="373" spans="4:10" x14ac:dyDescent="0.25">
      <c r="D373" s="3" t="str">
        <f t="shared" si="17"/>
        <v/>
      </c>
      <c r="J373" s="54" t="str">
        <f t="shared" si="18"/>
        <v/>
      </c>
    </row>
    <row r="374" spans="4:10" x14ac:dyDescent="0.25">
      <c r="D374" s="3" t="str">
        <f t="shared" si="17"/>
        <v/>
      </c>
      <c r="J374" s="54" t="str">
        <f t="shared" si="18"/>
        <v/>
      </c>
    </row>
    <row r="375" spans="4:10" x14ac:dyDescent="0.25">
      <c r="D375" s="3" t="str">
        <f t="shared" si="17"/>
        <v/>
      </c>
      <c r="J375" s="54" t="str">
        <f t="shared" si="18"/>
        <v/>
      </c>
    </row>
    <row r="376" spans="4:10" x14ac:dyDescent="0.25">
      <c r="D376" s="3" t="str">
        <f t="shared" si="17"/>
        <v/>
      </c>
      <c r="J376" s="54" t="str">
        <f t="shared" si="18"/>
        <v/>
      </c>
    </row>
    <row r="377" spans="4:10" x14ac:dyDescent="0.25">
      <c r="D377" s="3" t="str">
        <f t="shared" si="17"/>
        <v/>
      </c>
      <c r="J377" s="54" t="str">
        <f t="shared" si="18"/>
        <v/>
      </c>
    </row>
    <row r="378" spans="4:10" x14ac:dyDescent="0.25">
      <c r="D378" s="3" t="str">
        <f t="shared" si="17"/>
        <v/>
      </c>
      <c r="J378" s="54" t="str">
        <f t="shared" si="18"/>
        <v/>
      </c>
    </row>
    <row r="379" spans="4:10" x14ac:dyDescent="0.25">
      <c r="D379" s="3" t="str">
        <f t="shared" si="17"/>
        <v/>
      </c>
      <c r="J379" s="54" t="str">
        <f t="shared" si="18"/>
        <v/>
      </c>
    </row>
    <row r="380" spans="4:10" x14ac:dyDescent="0.25">
      <c r="D380" s="3" t="str">
        <f t="shared" si="17"/>
        <v/>
      </c>
      <c r="J380" s="54" t="str">
        <f t="shared" si="18"/>
        <v/>
      </c>
    </row>
    <row r="381" spans="4:10" x14ac:dyDescent="0.25">
      <c r="D381" s="3" t="str">
        <f t="shared" si="17"/>
        <v/>
      </c>
      <c r="J381" s="54" t="str">
        <f t="shared" si="18"/>
        <v/>
      </c>
    </row>
    <row r="382" spans="4:10" x14ac:dyDescent="0.25">
      <c r="D382" s="3" t="str">
        <f t="shared" si="17"/>
        <v/>
      </c>
      <c r="J382" s="54" t="str">
        <f t="shared" si="18"/>
        <v/>
      </c>
    </row>
    <row r="383" spans="4:10" x14ac:dyDescent="0.25">
      <c r="D383" s="3" t="str">
        <f t="shared" si="17"/>
        <v/>
      </c>
      <c r="J383" s="54" t="str">
        <f t="shared" si="18"/>
        <v/>
      </c>
    </row>
    <row r="384" spans="4:10" x14ac:dyDescent="0.25">
      <c r="D384" s="3" t="str">
        <f t="shared" si="17"/>
        <v/>
      </c>
      <c r="J384" s="54" t="str">
        <f t="shared" si="18"/>
        <v/>
      </c>
    </row>
    <row r="385" spans="4:10" x14ac:dyDescent="0.25">
      <c r="D385" s="3" t="str">
        <f t="shared" si="17"/>
        <v/>
      </c>
      <c r="J385" s="54" t="str">
        <f t="shared" si="18"/>
        <v/>
      </c>
    </row>
    <row r="386" spans="4:10" x14ac:dyDescent="0.25">
      <c r="D386" s="3" t="str">
        <f t="shared" si="17"/>
        <v/>
      </c>
      <c r="J386" s="54" t="str">
        <f t="shared" si="18"/>
        <v/>
      </c>
    </row>
    <row r="387" spans="4:10" x14ac:dyDescent="0.25">
      <c r="D387" s="3" t="str">
        <f t="shared" si="17"/>
        <v/>
      </c>
      <c r="J387" s="54" t="str">
        <f t="shared" si="18"/>
        <v/>
      </c>
    </row>
    <row r="388" spans="4:10" x14ac:dyDescent="0.25">
      <c r="D388" s="3" t="str">
        <f t="shared" si="17"/>
        <v/>
      </c>
      <c r="J388" s="54" t="str">
        <f t="shared" si="18"/>
        <v/>
      </c>
    </row>
    <row r="389" spans="4:10" x14ac:dyDescent="0.25">
      <c r="D389" s="3" t="str">
        <f t="shared" si="17"/>
        <v/>
      </c>
      <c r="J389" s="54" t="str">
        <f t="shared" si="18"/>
        <v/>
      </c>
    </row>
    <row r="390" spans="4:10" x14ac:dyDescent="0.25">
      <c r="D390" s="3" t="str">
        <f t="shared" si="17"/>
        <v/>
      </c>
      <c r="J390" s="54" t="str">
        <f t="shared" si="18"/>
        <v/>
      </c>
    </row>
    <row r="391" spans="4:10" x14ac:dyDescent="0.25">
      <c r="D391" s="3" t="str">
        <f t="shared" si="17"/>
        <v/>
      </c>
      <c r="J391" s="54" t="str">
        <f t="shared" si="18"/>
        <v/>
      </c>
    </row>
    <row r="392" spans="4:10" x14ac:dyDescent="0.25">
      <c r="D392" s="3" t="str">
        <f t="shared" si="17"/>
        <v/>
      </c>
      <c r="J392" s="54" t="str">
        <f t="shared" si="18"/>
        <v/>
      </c>
    </row>
    <row r="393" spans="4:10" x14ac:dyDescent="0.25">
      <c r="D393" s="3" t="str">
        <f t="shared" si="17"/>
        <v/>
      </c>
      <c r="J393" s="54" t="str">
        <f t="shared" si="18"/>
        <v/>
      </c>
    </row>
    <row r="394" spans="4:10" x14ac:dyDescent="0.25">
      <c r="D394" s="3" t="str">
        <f t="shared" si="17"/>
        <v/>
      </c>
    </row>
    <row r="395" spans="4:10" x14ac:dyDescent="0.25">
      <c r="D395" s="3" t="str">
        <f t="shared" si="17"/>
        <v/>
      </c>
    </row>
    <row r="396" spans="4:10" x14ac:dyDescent="0.25">
      <c r="D396" s="3" t="str">
        <f t="shared" si="17"/>
        <v/>
      </c>
    </row>
    <row r="397" spans="4:10" x14ac:dyDescent="0.25">
      <c r="D397" s="3" t="str">
        <f t="shared" si="17"/>
        <v/>
      </c>
    </row>
    <row r="398" spans="4:10" x14ac:dyDescent="0.25">
      <c r="D398" s="3" t="str">
        <f t="shared" si="17"/>
        <v/>
      </c>
    </row>
    <row r="399" spans="4:10" x14ac:dyDescent="0.25">
      <c r="D399" s="3" t="str">
        <f t="shared" si="17"/>
        <v/>
      </c>
    </row>
    <row r="400" spans="4:10" x14ac:dyDescent="0.25">
      <c r="D400" s="3" t="str">
        <f t="shared" si="17"/>
        <v/>
      </c>
    </row>
    <row r="401" spans="4:4" x14ac:dyDescent="0.25">
      <c r="D401" s="3" t="str">
        <f t="shared" si="17"/>
        <v/>
      </c>
    </row>
    <row r="402" spans="4:4" x14ac:dyDescent="0.25">
      <c r="D402" s="3" t="str">
        <f t="shared" si="17"/>
        <v/>
      </c>
    </row>
    <row r="403" spans="4:4" x14ac:dyDescent="0.25">
      <c r="D403" s="3" t="str">
        <f t="shared" si="17"/>
        <v/>
      </c>
    </row>
    <row r="404" spans="4:4" x14ac:dyDescent="0.25">
      <c r="D404" s="3" t="str">
        <f t="shared" si="17"/>
        <v/>
      </c>
    </row>
    <row r="405" spans="4:4" x14ac:dyDescent="0.25">
      <c r="D405" s="3" t="str">
        <f t="shared" ref="D405:D468" si="19">IF(C405&gt;0,"",IF(B405&gt;0,B405*750,""))</f>
        <v/>
      </c>
    </row>
    <row r="406" spans="4:4" x14ac:dyDescent="0.25">
      <c r="D406" s="3" t="str">
        <f t="shared" si="19"/>
        <v/>
      </c>
    </row>
    <row r="407" spans="4:4" x14ac:dyDescent="0.25">
      <c r="D407" s="3" t="str">
        <f t="shared" si="19"/>
        <v/>
      </c>
    </row>
    <row r="408" spans="4:4" x14ac:dyDescent="0.25">
      <c r="D408" s="3" t="str">
        <f t="shared" si="19"/>
        <v/>
      </c>
    </row>
    <row r="409" spans="4:4" x14ac:dyDescent="0.25">
      <c r="D409" s="3" t="str">
        <f t="shared" si="19"/>
        <v/>
      </c>
    </row>
    <row r="410" spans="4:4" x14ac:dyDescent="0.25">
      <c r="D410" s="3" t="str">
        <f t="shared" si="19"/>
        <v/>
      </c>
    </row>
    <row r="411" spans="4:4" x14ac:dyDescent="0.25">
      <c r="D411" s="3" t="str">
        <f t="shared" si="19"/>
        <v/>
      </c>
    </row>
    <row r="412" spans="4:4" x14ac:dyDescent="0.25">
      <c r="D412" s="3" t="str">
        <f t="shared" si="19"/>
        <v/>
      </c>
    </row>
    <row r="413" spans="4:4" x14ac:dyDescent="0.25">
      <c r="D413" s="3" t="str">
        <f t="shared" si="19"/>
        <v/>
      </c>
    </row>
    <row r="414" spans="4:4" x14ac:dyDescent="0.25">
      <c r="D414" s="3" t="str">
        <f t="shared" si="19"/>
        <v/>
      </c>
    </row>
    <row r="415" spans="4:4" x14ac:dyDescent="0.25">
      <c r="D415" s="3" t="str">
        <f t="shared" si="19"/>
        <v/>
      </c>
    </row>
    <row r="416" spans="4:4" x14ac:dyDescent="0.25">
      <c r="D416" s="3" t="str">
        <f t="shared" si="19"/>
        <v/>
      </c>
    </row>
    <row r="417" spans="4:4" x14ac:dyDescent="0.25">
      <c r="D417" s="3" t="str">
        <f t="shared" si="19"/>
        <v/>
      </c>
    </row>
    <row r="418" spans="4:4" x14ac:dyDescent="0.25">
      <c r="D418" s="3" t="str">
        <f t="shared" si="19"/>
        <v/>
      </c>
    </row>
    <row r="419" spans="4:4" x14ac:dyDescent="0.25">
      <c r="D419" s="3" t="str">
        <f t="shared" si="19"/>
        <v/>
      </c>
    </row>
    <row r="420" spans="4:4" x14ac:dyDescent="0.25">
      <c r="D420" s="3" t="str">
        <f t="shared" si="19"/>
        <v/>
      </c>
    </row>
    <row r="421" spans="4:4" x14ac:dyDescent="0.25">
      <c r="D421" s="3" t="str">
        <f t="shared" si="19"/>
        <v/>
      </c>
    </row>
    <row r="422" spans="4:4" x14ac:dyDescent="0.25">
      <c r="D422" s="3" t="str">
        <f t="shared" si="19"/>
        <v/>
      </c>
    </row>
    <row r="423" spans="4:4" x14ac:dyDescent="0.25">
      <c r="D423" s="3" t="str">
        <f t="shared" si="19"/>
        <v/>
      </c>
    </row>
    <row r="424" spans="4:4" x14ac:dyDescent="0.25">
      <c r="D424" s="3" t="str">
        <f t="shared" si="19"/>
        <v/>
      </c>
    </row>
    <row r="425" spans="4:4" x14ac:dyDescent="0.25">
      <c r="D425" s="3" t="str">
        <f t="shared" si="19"/>
        <v/>
      </c>
    </row>
    <row r="426" spans="4:4" x14ac:dyDescent="0.25">
      <c r="D426" s="3" t="str">
        <f t="shared" si="19"/>
        <v/>
      </c>
    </row>
    <row r="427" spans="4:4" x14ac:dyDescent="0.25">
      <c r="D427" s="3" t="str">
        <f t="shared" si="19"/>
        <v/>
      </c>
    </row>
    <row r="428" spans="4:4" x14ac:dyDescent="0.25">
      <c r="D428" s="3" t="str">
        <f t="shared" si="19"/>
        <v/>
      </c>
    </row>
    <row r="429" spans="4:4" x14ac:dyDescent="0.25">
      <c r="D429" s="3" t="str">
        <f t="shared" si="19"/>
        <v/>
      </c>
    </row>
    <row r="430" spans="4:4" x14ac:dyDescent="0.25">
      <c r="D430" s="3" t="str">
        <f t="shared" si="19"/>
        <v/>
      </c>
    </row>
    <row r="431" spans="4:4" x14ac:dyDescent="0.25">
      <c r="D431" s="3" t="str">
        <f t="shared" si="19"/>
        <v/>
      </c>
    </row>
    <row r="432" spans="4:4" x14ac:dyDescent="0.25">
      <c r="D432" s="3" t="str">
        <f t="shared" si="19"/>
        <v/>
      </c>
    </row>
    <row r="433" spans="4:4" x14ac:dyDescent="0.25">
      <c r="D433" s="3" t="str">
        <f t="shared" si="19"/>
        <v/>
      </c>
    </row>
    <row r="434" spans="4:4" x14ac:dyDescent="0.25">
      <c r="D434" s="3" t="str">
        <f t="shared" si="19"/>
        <v/>
      </c>
    </row>
    <row r="435" spans="4:4" x14ac:dyDescent="0.25">
      <c r="D435" s="3" t="str">
        <f t="shared" si="19"/>
        <v/>
      </c>
    </row>
    <row r="436" spans="4:4" x14ac:dyDescent="0.25">
      <c r="D436" s="3" t="str">
        <f t="shared" si="19"/>
        <v/>
      </c>
    </row>
    <row r="437" spans="4:4" x14ac:dyDescent="0.25">
      <c r="D437" s="3" t="str">
        <f t="shared" si="19"/>
        <v/>
      </c>
    </row>
    <row r="438" spans="4:4" x14ac:dyDescent="0.25">
      <c r="D438" s="3" t="str">
        <f t="shared" si="19"/>
        <v/>
      </c>
    </row>
    <row r="439" spans="4:4" x14ac:dyDescent="0.25">
      <c r="D439" s="3" t="str">
        <f t="shared" si="19"/>
        <v/>
      </c>
    </row>
    <row r="440" spans="4:4" x14ac:dyDescent="0.25">
      <c r="D440" s="3" t="str">
        <f t="shared" si="19"/>
        <v/>
      </c>
    </row>
    <row r="441" spans="4:4" x14ac:dyDescent="0.25">
      <c r="D441" s="3" t="str">
        <f t="shared" si="19"/>
        <v/>
      </c>
    </row>
    <row r="442" spans="4:4" x14ac:dyDescent="0.25">
      <c r="D442" s="3" t="str">
        <f t="shared" si="19"/>
        <v/>
      </c>
    </row>
    <row r="443" spans="4:4" x14ac:dyDescent="0.25">
      <c r="D443" s="3" t="str">
        <f t="shared" si="19"/>
        <v/>
      </c>
    </row>
    <row r="444" spans="4:4" x14ac:dyDescent="0.25">
      <c r="D444" s="3" t="str">
        <f t="shared" si="19"/>
        <v/>
      </c>
    </row>
    <row r="445" spans="4:4" x14ac:dyDescent="0.25">
      <c r="D445" s="3" t="str">
        <f t="shared" si="19"/>
        <v/>
      </c>
    </row>
    <row r="446" spans="4:4" x14ac:dyDescent="0.25">
      <c r="D446" s="3" t="str">
        <f t="shared" si="19"/>
        <v/>
      </c>
    </row>
    <row r="447" spans="4:4" x14ac:dyDescent="0.25">
      <c r="D447" s="3" t="str">
        <f t="shared" si="19"/>
        <v/>
      </c>
    </row>
    <row r="448" spans="4:4" x14ac:dyDescent="0.25">
      <c r="D448" s="3" t="str">
        <f t="shared" si="19"/>
        <v/>
      </c>
    </row>
    <row r="449" spans="4:4" x14ac:dyDescent="0.25">
      <c r="D449" s="3" t="str">
        <f t="shared" si="19"/>
        <v/>
      </c>
    </row>
    <row r="450" spans="4:4" x14ac:dyDescent="0.25">
      <c r="D450" s="3" t="str">
        <f t="shared" si="19"/>
        <v/>
      </c>
    </row>
    <row r="451" spans="4:4" x14ac:dyDescent="0.25">
      <c r="D451" s="3" t="str">
        <f t="shared" si="19"/>
        <v/>
      </c>
    </row>
    <row r="452" spans="4:4" x14ac:dyDescent="0.25">
      <c r="D452" s="3" t="str">
        <f t="shared" si="19"/>
        <v/>
      </c>
    </row>
    <row r="453" spans="4:4" x14ac:dyDescent="0.25">
      <c r="D453" s="3" t="str">
        <f t="shared" si="19"/>
        <v/>
      </c>
    </row>
    <row r="454" spans="4:4" x14ac:dyDescent="0.25">
      <c r="D454" s="3" t="str">
        <f t="shared" si="19"/>
        <v/>
      </c>
    </row>
    <row r="455" spans="4:4" x14ac:dyDescent="0.25">
      <c r="D455" s="3" t="str">
        <f t="shared" si="19"/>
        <v/>
      </c>
    </row>
    <row r="456" spans="4:4" x14ac:dyDescent="0.25">
      <c r="D456" s="3" t="str">
        <f t="shared" si="19"/>
        <v/>
      </c>
    </row>
    <row r="457" spans="4:4" x14ac:dyDescent="0.25">
      <c r="D457" s="3" t="str">
        <f t="shared" si="19"/>
        <v/>
      </c>
    </row>
    <row r="458" spans="4:4" x14ac:dyDescent="0.25">
      <c r="D458" s="3" t="str">
        <f t="shared" si="19"/>
        <v/>
      </c>
    </row>
    <row r="459" spans="4:4" x14ac:dyDescent="0.25">
      <c r="D459" s="3" t="str">
        <f t="shared" si="19"/>
        <v/>
      </c>
    </row>
    <row r="460" spans="4:4" x14ac:dyDescent="0.25">
      <c r="D460" s="3" t="str">
        <f t="shared" si="19"/>
        <v/>
      </c>
    </row>
    <row r="461" spans="4:4" x14ac:dyDescent="0.25">
      <c r="D461" s="3" t="str">
        <f t="shared" si="19"/>
        <v/>
      </c>
    </row>
    <row r="462" spans="4:4" x14ac:dyDescent="0.25">
      <c r="D462" s="3" t="str">
        <f t="shared" si="19"/>
        <v/>
      </c>
    </row>
    <row r="463" spans="4:4" x14ac:dyDescent="0.25">
      <c r="D463" s="3" t="str">
        <f t="shared" si="19"/>
        <v/>
      </c>
    </row>
    <row r="464" spans="4:4" x14ac:dyDescent="0.25">
      <c r="D464" s="3" t="str">
        <f t="shared" si="19"/>
        <v/>
      </c>
    </row>
    <row r="465" spans="4:4" x14ac:dyDescent="0.25">
      <c r="D465" s="3" t="str">
        <f t="shared" si="19"/>
        <v/>
      </c>
    </row>
    <row r="466" spans="4:4" x14ac:dyDescent="0.25">
      <c r="D466" s="3" t="str">
        <f t="shared" si="19"/>
        <v/>
      </c>
    </row>
    <row r="467" spans="4:4" x14ac:dyDescent="0.25">
      <c r="D467" s="3" t="str">
        <f t="shared" si="19"/>
        <v/>
      </c>
    </row>
    <row r="468" spans="4:4" x14ac:dyDescent="0.25">
      <c r="D468" s="3" t="str">
        <f t="shared" si="19"/>
        <v/>
      </c>
    </row>
    <row r="469" spans="4:4" x14ac:dyDescent="0.25">
      <c r="D469" s="3" t="str">
        <f t="shared" ref="D469:D477" si="20">IF(C469&gt;0,"",IF(B469&gt;0,B469*750,""))</f>
        <v/>
      </c>
    </row>
    <row r="470" spans="4:4" x14ac:dyDescent="0.25">
      <c r="D470" s="3" t="str">
        <f t="shared" si="20"/>
        <v/>
      </c>
    </row>
    <row r="471" spans="4:4" x14ac:dyDescent="0.25">
      <c r="D471" s="3" t="str">
        <f t="shared" si="20"/>
        <v/>
      </c>
    </row>
    <row r="472" spans="4:4" x14ac:dyDescent="0.25">
      <c r="D472" s="3" t="str">
        <f t="shared" si="20"/>
        <v/>
      </c>
    </row>
    <row r="473" spans="4:4" x14ac:dyDescent="0.25">
      <c r="D473" s="3" t="str">
        <f t="shared" si="20"/>
        <v/>
      </c>
    </row>
    <row r="474" spans="4:4" x14ac:dyDescent="0.25">
      <c r="D474" s="3" t="str">
        <f t="shared" si="20"/>
        <v/>
      </c>
    </row>
    <row r="475" spans="4:4" x14ac:dyDescent="0.25">
      <c r="D475" s="3" t="str">
        <f t="shared" si="20"/>
        <v/>
      </c>
    </row>
    <row r="476" spans="4:4" x14ac:dyDescent="0.25">
      <c r="D476" s="3" t="str">
        <f t="shared" si="20"/>
        <v/>
      </c>
    </row>
    <row r="477" spans="4:4" x14ac:dyDescent="0.25">
      <c r="D477" s="3" t="str">
        <f t="shared" si="20"/>
        <v/>
      </c>
    </row>
    <row r="478" spans="4:4" x14ac:dyDescent="0.25">
      <c r="D478" s="3" t="str">
        <f t="shared" ref="D478:D483" si="21">IF(C478&gt;0,"",IF(B478&gt;0,IF(A478="Civilian",B478*500,B478*750),""))</f>
        <v/>
      </c>
    </row>
    <row r="479" spans="4:4" x14ac:dyDescent="0.25">
      <c r="D479" s="3" t="str">
        <f t="shared" si="21"/>
        <v/>
      </c>
    </row>
    <row r="480" spans="4:4" x14ac:dyDescent="0.25">
      <c r="D480" s="3" t="str">
        <f t="shared" si="21"/>
        <v/>
      </c>
    </row>
    <row r="481" spans="4:4" x14ac:dyDescent="0.25">
      <c r="D481" s="3" t="str">
        <f t="shared" si="21"/>
        <v/>
      </c>
    </row>
    <row r="482" spans="4:4" x14ac:dyDescent="0.25">
      <c r="D482" s="3" t="str">
        <f t="shared" si="21"/>
        <v/>
      </c>
    </row>
    <row r="483" spans="4:4" x14ac:dyDescent="0.25">
      <c r="D483" s="3" t="str">
        <f t="shared" si="21"/>
        <v/>
      </c>
    </row>
    <row r="484" spans="4:4" x14ac:dyDescent="0.25">
      <c r="D484" s="3" t="str">
        <f t="shared" ref="D484:D500" si="22">IF(C484&gt;0,"",IF(B484&gt;0,IF(A484="Civilian",B484*500,B484*750),""))</f>
        <v/>
      </c>
    </row>
    <row r="485" spans="4:4" x14ac:dyDescent="0.25">
      <c r="D485" s="3" t="str">
        <f t="shared" si="22"/>
        <v/>
      </c>
    </row>
    <row r="486" spans="4:4" x14ac:dyDescent="0.25">
      <c r="D486" s="3" t="str">
        <f t="shared" si="22"/>
        <v/>
      </c>
    </row>
    <row r="487" spans="4:4" x14ac:dyDescent="0.25">
      <c r="D487" s="3" t="str">
        <f t="shared" si="22"/>
        <v/>
      </c>
    </row>
    <row r="488" spans="4:4" x14ac:dyDescent="0.25">
      <c r="D488" s="3" t="str">
        <f t="shared" si="22"/>
        <v/>
      </c>
    </row>
    <row r="489" spans="4:4" x14ac:dyDescent="0.25">
      <c r="D489" s="3" t="str">
        <f t="shared" si="22"/>
        <v/>
      </c>
    </row>
    <row r="490" spans="4:4" x14ac:dyDescent="0.25">
      <c r="D490" s="3" t="str">
        <f t="shared" si="22"/>
        <v/>
      </c>
    </row>
    <row r="491" spans="4:4" x14ac:dyDescent="0.25">
      <c r="D491" s="3" t="str">
        <f t="shared" si="22"/>
        <v/>
      </c>
    </row>
    <row r="492" spans="4:4" x14ac:dyDescent="0.25">
      <c r="D492" s="3" t="str">
        <f t="shared" si="22"/>
        <v/>
      </c>
    </row>
    <row r="493" spans="4:4" x14ac:dyDescent="0.25">
      <c r="D493" s="3" t="str">
        <f t="shared" si="22"/>
        <v/>
      </c>
    </row>
    <row r="494" spans="4:4" x14ac:dyDescent="0.25">
      <c r="D494" s="3" t="str">
        <f t="shared" si="22"/>
        <v/>
      </c>
    </row>
    <row r="495" spans="4:4" x14ac:dyDescent="0.25">
      <c r="D495" s="3" t="str">
        <f t="shared" si="22"/>
        <v/>
      </c>
    </row>
    <row r="496" spans="4:4" x14ac:dyDescent="0.25">
      <c r="D496" s="3" t="str">
        <f t="shared" si="22"/>
        <v/>
      </c>
    </row>
    <row r="497" spans="2:12" x14ac:dyDescent="0.25">
      <c r="D497" s="3" t="str">
        <f t="shared" si="22"/>
        <v/>
      </c>
    </row>
    <row r="498" spans="2:12" x14ac:dyDescent="0.25">
      <c r="D498" s="3" t="str">
        <f t="shared" si="22"/>
        <v/>
      </c>
    </row>
    <row r="499" spans="2:12" x14ac:dyDescent="0.25">
      <c r="D499" s="3" t="str">
        <f t="shared" si="22"/>
        <v/>
      </c>
    </row>
    <row r="500" spans="2:12" x14ac:dyDescent="0.25">
      <c r="D500" s="3" t="str">
        <f t="shared" si="22"/>
        <v/>
      </c>
    </row>
    <row r="501" spans="2:12" s="91" customFormat="1" ht="15.75" thickBot="1" x14ac:dyDescent="0.3">
      <c r="B501" s="90"/>
      <c r="D501" s="90"/>
      <c r="E501" s="92"/>
      <c r="H501" s="90"/>
      <c r="I501" s="93"/>
      <c r="J501" s="94"/>
      <c r="K501" s="92"/>
      <c r="L501" s="90"/>
    </row>
    <row r="502" spans="2:12" ht="15.75" thickTop="1" x14ac:dyDescent="0.25"/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5"/>
  <dimension ref="A1:K16"/>
  <sheetViews>
    <sheetView showGridLines="0" workbookViewId="0">
      <selection activeCell="H14" sqref="H14"/>
    </sheetView>
  </sheetViews>
  <sheetFormatPr defaultRowHeight="15" x14ac:dyDescent="0.25"/>
  <cols>
    <col min="1" max="1" width="4.28515625" customWidth="1"/>
    <col min="2" max="2" width="12.28515625" customWidth="1"/>
    <col min="5" max="5" width="11.7109375" customWidth="1"/>
    <col min="7" max="7" width="19.28515625" customWidth="1"/>
    <col min="8" max="8" width="8.140625" customWidth="1"/>
    <col min="9" max="9" width="6.7109375" customWidth="1"/>
  </cols>
  <sheetData>
    <row r="1" spans="1:11" x14ac:dyDescent="0.25">
      <c r="A1" s="95"/>
      <c r="B1" s="96"/>
      <c r="C1" s="96"/>
      <c r="D1" s="96"/>
      <c r="E1" s="96"/>
      <c r="F1" s="96"/>
      <c r="G1" s="96"/>
      <c r="H1" s="96"/>
      <c r="I1" s="97"/>
    </row>
    <row r="2" spans="1:11" ht="18.75" x14ac:dyDescent="0.3">
      <c r="A2" s="98"/>
      <c r="B2" s="99" t="s">
        <v>62</v>
      </c>
      <c r="C2" s="100"/>
      <c r="D2" s="101"/>
      <c r="E2" s="102"/>
      <c r="F2" s="103"/>
      <c r="G2" s="101"/>
      <c r="H2" s="101"/>
      <c r="I2" s="104"/>
      <c r="J2" s="67"/>
      <c r="K2" s="54"/>
    </row>
    <row r="3" spans="1:11" ht="18.75" x14ac:dyDescent="0.3">
      <c r="A3" s="98"/>
      <c r="B3" s="99"/>
      <c r="C3" s="100"/>
      <c r="D3" s="101"/>
      <c r="E3" s="100" t="str">
        <f>Sales!A2</f>
        <v>1st  Quarter - January to March 2020</v>
      </c>
      <c r="F3" s="103"/>
      <c r="G3" s="101"/>
      <c r="H3" s="101"/>
      <c r="I3" s="104"/>
      <c r="J3" s="67"/>
      <c r="K3" s="54"/>
    </row>
    <row r="4" spans="1:11" ht="18.75" x14ac:dyDescent="0.3">
      <c r="A4" s="98"/>
      <c r="B4" s="99"/>
      <c r="C4" s="100"/>
      <c r="D4" s="105" t="s">
        <v>63</v>
      </c>
      <c r="E4" s="106">
        <f>'SB Project'!D2</f>
        <v>1658</v>
      </c>
      <c r="F4" s="103"/>
      <c r="G4" s="105" t="s">
        <v>112</v>
      </c>
      <c r="H4" s="106">
        <f>'SB Project'!J2</f>
        <v>1</v>
      </c>
      <c r="I4" s="104"/>
    </row>
    <row r="5" spans="1:11" ht="18.75" x14ac:dyDescent="0.3">
      <c r="A5" s="98"/>
      <c r="B5" s="99"/>
      <c r="C5" s="100"/>
      <c r="D5" s="105" t="s">
        <v>64</v>
      </c>
      <c r="E5" s="106">
        <f>'SB Project'!D3</f>
        <v>0</v>
      </c>
      <c r="F5" s="103"/>
      <c r="G5" s="105" t="s">
        <v>115</v>
      </c>
      <c r="H5" s="106">
        <f>'SB Project'!J3</f>
        <v>0</v>
      </c>
      <c r="I5" s="104"/>
    </row>
    <row r="6" spans="1:11" ht="18.75" x14ac:dyDescent="0.3">
      <c r="A6" s="98"/>
      <c r="B6" s="99"/>
      <c r="C6" s="100"/>
      <c r="D6" s="105" t="s">
        <v>111</v>
      </c>
      <c r="E6" s="107">
        <f>'SB Project'!D4</f>
        <v>1658</v>
      </c>
      <c r="F6" s="103"/>
      <c r="G6" s="105" t="s">
        <v>93</v>
      </c>
      <c r="H6" s="106" t="e">
        <f>'SB Project'!J5</f>
        <v>#DIV/0!</v>
      </c>
      <c r="I6" s="104"/>
      <c r="J6" s="67"/>
      <c r="K6" s="54"/>
    </row>
    <row r="7" spans="1:11" ht="18.75" x14ac:dyDescent="0.3">
      <c r="A7" s="98"/>
      <c r="B7" s="99"/>
      <c r="C7" s="100"/>
      <c r="D7" s="105" t="s">
        <v>61</v>
      </c>
      <c r="E7" s="106">
        <f>'SB Project'!D6</f>
        <v>350</v>
      </c>
      <c r="F7" s="103"/>
      <c r="G7" s="105" t="s">
        <v>94</v>
      </c>
      <c r="H7" s="106" t="e">
        <f>'SB Project'!J6</f>
        <v>#DIV/0!</v>
      </c>
      <c r="I7" s="104"/>
      <c r="J7" s="67"/>
      <c r="K7" s="54"/>
    </row>
    <row r="8" spans="1:11" ht="18.75" x14ac:dyDescent="0.3">
      <c r="A8" s="98"/>
      <c r="B8" s="99"/>
      <c r="C8" s="100"/>
      <c r="D8" s="105" t="s">
        <v>60</v>
      </c>
      <c r="E8" s="106">
        <f>'SB Project'!D7</f>
        <v>0</v>
      </c>
      <c r="F8" s="101"/>
      <c r="G8" s="101"/>
      <c r="H8" s="101"/>
      <c r="I8" s="104"/>
      <c r="J8" s="67"/>
      <c r="K8" s="54"/>
    </row>
    <row r="9" spans="1:11" ht="18.75" x14ac:dyDescent="0.3">
      <c r="A9" s="98"/>
      <c r="B9" s="99"/>
      <c r="C9" s="100"/>
      <c r="D9" s="105" t="s">
        <v>116</v>
      </c>
      <c r="E9" s="108">
        <f>'SB Project'!D8</f>
        <v>350</v>
      </c>
      <c r="F9" s="101"/>
      <c r="G9" s="101"/>
      <c r="H9" s="101"/>
      <c r="I9" s="109"/>
      <c r="J9" s="67"/>
      <c r="K9" s="54"/>
    </row>
    <row r="10" spans="1:11" ht="18.75" x14ac:dyDescent="0.3">
      <c r="A10" s="98"/>
      <c r="B10" s="99"/>
      <c r="C10" s="100"/>
      <c r="D10" s="101"/>
      <c r="E10" s="102"/>
      <c r="F10" s="101"/>
      <c r="G10" s="101"/>
      <c r="H10" s="101"/>
      <c r="I10" s="109"/>
      <c r="J10" s="67"/>
      <c r="K10" s="54"/>
    </row>
    <row r="11" spans="1:11" ht="18.75" x14ac:dyDescent="0.3">
      <c r="A11" s="98"/>
      <c r="B11" s="110" t="s">
        <v>113</v>
      </c>
      <c r="C11" s="100"/>
      <c r="D11" s="101"/>
      <c r="E11" s="114" t="s">
        <v>114</v>
      </c>
      <c r="F11" s="103"/>
      <c r="G11" s="101"/>
      <c r="H11" s="101"/>
      <c r="I11" s="104"/>
      <c r="J11" s="67"/>
      <c r="K11" s="54"/>
    </row>
    <row r="12" spans="1:11" x14ac:dyDescent="0.25">
      <c r="A12" s="98"/>
      <c r="B12" s="101" t="s">
        <v>71</v>
      </c>
      <c r="C12" s="102">
        <f>'SB Project'!C12</f>
        <v>0</v>
      </c>
      <c r="D12" s="101"/>
      <c r="E12" s="102">
        <f>'SB Project'!D12</f>
        <v>0</v>
      </c>
      <c r="F12" s="103"/>
      <c r="G12" s="101"/>
      <c r="H12" s="101"/>
      <c r="I12" s="104"/>
      <c r="J12" s="67"/>
      <c r="K12" s="54"/>
    </row>
    <row r="13" spans="1:11" x14ac:dyDescent="0.25">
      <c r="A13" s="98"/>
      <c r="B13" s="101" t="s">
        <v>73</v>
      </c>
      <c r="C13" s="102">
        <f>'SB Project'!C13</f>
        <v>0</v>
      </c>
      <c r="D13" s="101"/>
      <c r="E13" s="102">
        <f>'SB Project'!D13</f>
        <v>0</v>
      </c>
      <c r="F13" s="103"/>
      <c r="G13" s="101"/>
      <c r="H13" s="101"/>
      <c r="I13" s="104"/>
      <c r="J13" s="67"/>
      <c r="K13" s="54"/>
    </row>
    <row r="14" spans="1:11" x14ac:dyDescent="0.25">
      <c r="A14" s="98"/>
      <c r="B14" s="101" t="s">
        <v>74</v>
      </c>
      <c r="C14" s="102">
        <f>'SB Project'!C14</f>
        <v>0</v>
      </c>
      <c r="D14" s="101"/>
      <c r="E14" s="102">
        <f>'SB Project'!D14</f>
        <v>0</v>
      </c>
      <c r="F14" s="103"/>
      <c r="G14" s="101"/>
      <c r="H14" s="101"/>
      <c r="I14" s="104"/>
      <c r="J14" s="67"/>
      <c r="K14" s="54"/>
    </row>
    <row r="15" spans="1:11" x14ac:dyDescent="0.25">
      <c r="A15" s="98"/>
      <c r="B15" s="101" t="s">
        <v>90</v>
      </c>
      <c r="C15" s="102">
        <f>'SB Project'!C15</f>
        <v>0</v>
      </c>
      <c r="D15" s="101"/>
      <c r="E15" s="102">
        <f>'SB Project'!D15</f>
        <v>1</v>
      </c>
      <c r="F15" s="103"/>
      <c r="G15" s="101"/>
      <c r="H15" s="101"/>
      <c r="I15" s="104"/>
      <c r="J15" s="67"/>
      <c r="K15" s="54"/>
    </row>
    <row r="16" spans="1:11" ht="15.75" thickBot="1" x14ac:dyDescent="0.3">
      <c r="A16" s="111"/>
      <c r="B16" s="112"/>
      <c r="C16" s="112"/>
      <c r="D16" s="112"/>
      <c r="E16" s="112"/>
      <c r="F16" s="112"/>
      <c r="G16" s="112"/>
      <c r="H16" s="112"/>
      <c r="I16" s="1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alances"/>
  <dimension ref="A1:H33"/>
  <sheetViews>
    <sheetView workbookViewId="0">
      <selection activeCell="A26" sqref="A26"/>
    </sheetView>
  </sheetViews>
  <sheetFormatPr defaultRowHeight="15" x14ac:dyDescent="0.25"/>
  <cols>
    <col min="1" max="1" width="11" style="145" customWidth="1"/>
    <col min="2" max="2" width="16.140625" style="145" customWidth="1"/>
    <col min="3" max="3" width="18.140625" style="145" customWidth="1"/>
    <col min="4" max="4" width="15" style="145" customWidth="1"/>
    <col min="5" max="5" width="5.140625" style="145" customWidth="1"/>
    <col min="6" max="6" width="14.5703125" style="145" customWidth="1"/>
    <col min="7" max="7" width="15" style="145" bestFit="1" customWidth="1"/>
    <col min="8" max="8" width="13" style="145" customWidth="1"/>
    <col min="9" max="16384" width="9.140625" style="145"/>
  </cols>
  <sheetData>
    <row r="1" spans="1:8" ht="22.5" x14ac:dyDescent="0.3">
      <c r="A1" s="144" t="str">
        <f>Sales!A1</f>
        <v>12th Fleet Quarterly Bank Report</v>
      </c>
      <c r="C1" s="146"/>
      <c r="D1" s="147"/>
    </row>
    <row r="2" spans="1:8" ht="18" x14ac:dyDescent="0.25">
      <c r="A2" s="194" t="str">
        <f>Sales!A2</f>
        <v>1st  Quarter - January to March 2020</v>
      </c>
      <c r="B2" s="194"/>
      <c r="C2" s="194"/>
      <c r="D2" s="194"/>
      <c r="E2" s="148"/>
      <c r="F2" s="148"/>
    </row>
    <row r="3" spans="1:8" ht="20.25" thickBot="1" x14ac:dyDescent="0.35">
      <c r="A3" s="195" t="s">
        <v>26</v>
      </c>
      <c r="B3" s="195"/>
      <c r="C3" s="195"/>
      <c r="D3" s="195"/>
      <c r="E3" s="149"/>
      <c r="F3" s="149"/>
    </row>
    <row r="4" spans="1:8" ht="15.75" thickTop="1" x14ac:dyDescent="0.25"/>
    <row r="6" spans="1:8" x14ac:dyDescent="0.25">
      <c r="A6" s="150" t="s">
        <v>43</v>
      </c>
      <c r="B6" s="150"/>
      <c r="C6" s="150"/>
      <c r="D6" s="151"/>
    </row>
    <row r="7" spans="1:8" x14ac:dyDescent="0.25">
      <c r="A7" s="45">
        <v>43831</v>
      </c>
      <c r="B7" s="145" t="s">
        <v>9</v>
      </c>
      <c r="C7" s="41">
        <v>537181424</v>
      </c>
      <c r="D7" s="154"/>
    </row>
    <row r="8" spans="1:8" x14ac:dyDescent="0.25">
      <c r="A8" s="45">
        <v>43831</v>
      </c>
      <c r="B8" s="145" t="s">
        <v>10</v>
      </c>
      <c r="C8" s="41">
        <v>7897528</v>
      </c>
      <c r="D8" s="154"/>
    </row>
    <row r="9" spans="1:8" x14ac:dyDescent="0.25">
      <c r="A9" s="45">
        <v>43831</v>
      </c>
      <c r="B9" s="145" t="s">
        <v>8</v>
      </c>
      <c r="C9" s="41">
        <v>88174558</v>
      </c>
    </row>
    <row r="10" spans="1:8" x14ac:dyDescent="0.25">
      <c r="C10" s="155" t="s">
        <v>44</v>
      </c>
      <c r="D10" s="154">
        <f>SUM(C7:C9)</f>
        <v>633253510</v>
      </c>
      <c r="G10" s="154"/>
    </row>
    <row r="11" spans="1:8" x14ac:dyDescent="0.25">
      <c r="A11" s="150" t="s">
        <v>56</v>
      </c>
      <c r="B11" s="150"/>
      <c r="C11" s="156"/>
      <c r="D11" s="156"/>
    </row>
    <row r="12" spans="1:8" x14ac:dyDescent="0.25">
      <c r="B12" s="145" t="s">
        <v>29</v>
      </c>
      <c r="C12" s="154">
        <f>Sales!B7</f>
        <v>3575417</v>
      </c>
      <c r="D12" s="154"/>
      <c r="G12" s="154"/>
    </row>
    <row r="13" spans="1:8" x14ac:dyDescent="0.25">
      <c r="B13" s="145" t="s">
        <v>30</v>
      </c>
      <c r="C13" s="154">
        <f>Recycling!F8</f>
        <v>195548</v>
      </c>
      <c r="D13" s="154"/>
      <c r="G13" s="154"/>
    </row>
    <row r="14" spans="1:8" x14ac:dyDescent="0.25">
      <c r="B14" s="145" t="s">
        <v>32</v>
      </c>
      <c r="C14" s="154">
        <f>'EC Trans.'!E8</f>
        <v>20000000</v>
      </c>
      <c r="D14" s="154"/>
      <c r="G14" s="154"/>
    </row>
    <row r="15" spans="1:8" x14ac:dyDescent="0.25">
      <c r="C15" s="155" t="s">
        <v>44</v>
      </c>
      <c r="D15" s="154">
        <f>SUM(C12:C14)</f>
        <v>23770965</v>
      </c>
      <c r="G15" s="154"/>
      <c r="H15" s="154"/>
    </row>
    <row r="16" spans="1:8" x14ac:dyDescent="0.25">
      <c r="A16" s="150" t="s">
        <v>35</v>
      </c>
      <c r="B16" s="150"/>
      <c r="C16" s="156"/>
      <c r="D16" s="156"/>
    </row>
    <row r="17" spans="1:7" x14ac:dyDescent="0.25">
      <c r="B17" s="145" t="s">
        <v>33</v>
      </c>
      <c r="C17" s="154">
        <f>'EC Trans.'!F8</f>
        <v>-30000000</v>
      </c>
      <c r="D17" s="154"/>
    </row>
    <row r="18" spans="1:7" x14ac:dyDescent="0.25">
      <c r="B18" s="157" t="s">
        <v>36</v>
      </c>
      <c r="C18" s="154">
        <f>-(Recycling!F12+Recycling!F11+Sales!B10+Sales!B9)</f>
        <v>0</v>
      </c>
    </row>
    <row r="19" spans="1:7" ht="15.75" thickBot="1" x14ac:dyDescent="0.3">
      <c r="C19" s="155" t="s">
        <v>44</v>
      </c>
      <c r="D19" s="154">
        <f>SUM(C17:C18)</f>
        <v>-30000000</v>
      </c>
    </row>
    <row r="20" spans="1:7" ht="15.75" thickTop="1" x14ac:dyDescent="0.25">
      <c r="A20" s="158"/>
      <c r="B20" s="159"/>
      <c r="C20" s="160" t="s">
        <v>37</v>
      </c>
      <c r="D20" s="170">
        <f>SUM(D10:D19)</f>
        <v>627024475</v>
      </c>
    </row>
    <row r="21" spans="1:7" x14ac:dyDescent="0.25">
      <c r="C21" s="154"/>
      <c r="D21" s="154"/>
    </row>
    <row r="22" spans="1:7" x14ac:dyDescent="0.25">
      <c r="C22" s="154"/>
      <c r="D22" s="154"/>
    </row>
    <row r="23" spans="1:7" x14ac:dyDescent="0.25">
      <c r="A23" s="150" t="s">
        <v>45</v>
      </c>
      <c r="B23" s="150"/>
      <c r="C23" s="156"/>
      <c r="D23" s="156"/>
    </row>
    <row r="24" spans="1:7" x14ac:dyDescent="0.25">
      <c r="A24" s="152">
        <v>43928</v>
      </c>
      <c r="B24" s="145" t="s">
        <v>9</v>
      </c>
      <c r="C24" s="153">
        <v>530952389</v>
      </c>
      <c r="D24" s="154"/>
    </row>
    <row r="25" spans="1:7" x14ac:dyDescent="0.25">
      <c r="A25" s="152">
        <v>43921</v>
      </c>
      <c r="B25" s="145" t="s">
        <v>10</v>
      </c>
      <c r="C25" s="153">
        <v>7897528</v>
      </c>
      <c r="D25" s="154"/>
    </row>
    <row r="26" spans="1:7" ht="15.75" thickBot="1" x14ac:dyDescent="0.3">
      <c r="A26" s="152">
        <v>43921</v>
      </c>
      <c r="B26" s="145" t="s">
        <v>8</v>
      </c>
      <c r="C26" s="154">
        <v>88174558</v>
      </c>
      <c r="D26" s="154"/>
      <c r="F26" s="154"/>
      <c r="G26" s="154"/>
    </row>
    <row r="27" spans="1:7" ht="15.75" thickTop="1" x14ac:dyDescent="0.25">
      <c r="A27" s="158"/>
      <c r="B27" s="159"/>
      <c r="C27" s="160" t="s">
        <v>38</v>
      </c>
      <c r="D27" s="161">
        <f>SUM(C24:C26)</f>
        <v>627024475</v>
      </c>
    </row>
    <row r="28" spans="1:7" ht="15.75" thickBot="1" x14ac:dyDescent="0.3">
      <c r="C28" s="154"/>
      <c r="D28" s="154"/>
    </row>
    <row r="29" spans="1:7" ht="15.75" thickBot="1" x14ac:dyDescent="0.3">
      <c r="C29" s="162" t="s">
        <v>39</v>
      </c>
      <c r="D29" s="163">
        <f>D27-D20</f>
        <v>0</v>
      </c>
      <c r="F29" s="164"/>
      <c r="G29" s="165"/>
    </row>
    <row r="31" spans="1:7" ht="15.75" thickBot="1" x14ac:dyDescent="0.3"/>
    <row r="32" spans="1:7" ht="15.75" thickBot="1" x14ac:dyDescent="0.3">
      <c r="C32" s="166" t="s">
        <v>42</v>
      </c>
      <c r="D32" s="167">
        <f>D27-D10</f>
        <v>-6229035</v>
      </c>
      <c r="F32" s="154"/>
    </row>
    <row r="33" spans="3:4" x14ac:dyDescent="0.25">
      <c r="C33" s="168"/>
      <c r="D33" s="169"/>
    </row>
  </sheetData>
  <mergeCells count="2">
    <mergeCell ref="A2:D2"/>
    <mergeCell ref="A3:D3"/>
  </mergeCells>
  <conditionalFormatting sqref="D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23"/>
  <sheetViews>
    <sheetView tabSelected="1" workbookViewId="0">
      <selection sqref="A1:D20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tr">
        <f>[1]Sales!A1</f>
        <v>12th Fleet Quarterly Bank Report</v>
      </c>
      <c r="B1" s="196"/>
      <c r="C1" s="196"/>
      <c r="D1" s="196"/>
    </row>
    <row r="2" spans="1:4" ht="18" x14ac:dyDescent="0.25">
      <c r="A2" s="189" t="s">
        <v>137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43831</v>
      </c>
      <c r="B5" t="s">
        <v>9</v>
      </c>
      <c r="C5" s="41">
        <f>Balances!C7</f>
        <v>537181424</v>
      </c>
      <c r="D5" s="28"/>
    </row>
    <row r="6" spans="1:4" x14ac:dyDescent="0.25">
      <c r="A6" s="45">
        <v>43831</v>
      </c>
      <c r="B6" t="s">
        <v>10</v>
      </c>
      <c r="C6" s="41">
        <f>Balances!C8</f>
        <v>7897528</v>
      </c>
      <c r="D6" s="28"/>
    </row>
    <row r="7" spans="1:4" x14ac:dyDescent="0.25">
      <c r="A7" s="45">
        <v>43831</v>
      </c>
      <c r="B7" t="s">
        <v>8</v>
      </c>
      <c r="C7" s="41">
        <f>Balances!C9</f>
        <v>88174558</v>
      </c>
    </row>
    <row r="8" spans="1:4" x14ac:dyDescent="0.25">
      <c r="C8" s="44" t="s">
        <v>49</v>
      </c>
      <c r="D8" s="28">
        <f>SUM(C5:C7)</f>
        <v>633253510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4">
        <f>Sales!B5</f>
        <v>3575417</v>
      </c>
      <c r="D10" s="28"/>
    </row>
    <row r="11" spans="1:4" x14ac:dyDescent="0.25">
      <c r="B11" t="s">
        <v>30</v>
      </c>
      <c r="C11" s="154">
        <f>Recycling!F6</f>
        <v>195548</v>
      </c>
      <c r="D11" s="28"/>
    </row>
    <row r="12" spans="1:4" x14ac:dyDescent="0.25">
      <c r="B12" t="s">
        <v>32</v>
      </c>
      <c r="C12" s="154">
        <f>'EC Trans.'!E6</f>
        <v>20000000</v>
      </c>
      <c r="D12" s="28"/>
    </row>
    <row r="13" spans="1:4" x14ac:dyDescent="0.25">
      <c r="C13" s="44" t="s">
        <v>49</v>
      </c>
      <c r="D13" s="46">
        <f>SUM(C10:C12)</f>
        <v>23770965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f>Balances!D19</f>
        <v>-30000000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43921</v>
      </c>
      <c r="B17" t="s">
        <v>9</v>
      </c>
      <c r="C17" s="41">
        <f>Balances!C24</f>
        <v>530952389</v>
      </c>
      <c r="D17" s="28"/>
    </row>
    <row r="18" spans="1:4" x14ac:dyDescent="0.25">
      <c r="A18" s="45">
        <v>43921</v>
      </c>
      <c r="B18" t="s">
        <v>10</v>
      </c>
      <c r="C18" s="41">
        <f>Balances!C25</f>
        <v>7897528</v>
      </c>
      <c r="D18" s="28"/>
    </row>
    <row r="19" spans="1:4" ht="15.75" thickBot="1" x14ac:dyDescent="0.3">
      <c r="A19" s="45">
        <v>43921</v>
      </c>
      <c r="B19" t="s">
        <v>8</v>
      </c>
      <c r="C19" s="41">
        <f>Balances!C26</f>
        <v>88174558</v>
      </c>
      <c r="D19" s="28"/>
    </row>
    <row r="20" spans="1:4" ht="15.75" thickTop="1" x14ac:dyDescent="0.25">
      <c r="A20" s="35"/>
      <c r="B20" s="37"/>
      <c r="C20" s="39" t="s">
        <v>52</v>
      </c>
      <c r="D20" s="40">
        <f>SUM(D8:D15)</f>
        <v>627024475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C8144-7D1D-4188-B833-F22289093D85}">
  <sheetPr codeName="Sheet29"/>
  <dimension ref="A1:D23"/>
  <sheetViews>
    <sheetView workbookViewId="0">
      <selection activeCell="C17" sqref="C17:C19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136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43739</v>
      </c>
      <c r="B5" t="s">
        <v>9</v>
      </c>
      <c r="C5" s="41">
        <v>550553474</v>
      </c>
      <c r="D5" s="28"/>
    </row>
    <row r="6" spans="1:4" x14ac:dyDescent="0.25">
      <c r="A6" s="45">
        <v>43739</v>
      </c>
      <c r="B6" t="s">
        <v>10</v>
      </c>
      <c r="C6" s="41">
        <v>7897528</v>
      </c>
      <c r="D6" s="28"/>
    </row>
    <row r="7" spans="1:4" x14ac:dyDescent="0.25">
      <c r="A7" s="45">
        <v>43739</v>
      </c>
      <c r="B7" t="s">
        <v>8</v>
      </c>
      <c r="C7" s="41">
        <v>88130058</v>
      </c>
    </row>
    <row r="8" spans="1:4" x14ac:dyDescent="0.25">
      <c r="C8" s="44" t="s">
        <v>49</v>
      </c>
      <c r="D8" s="28">
        <v>646581060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4">
        <v>16587950</v>
      </c>
      <c r="D10" s="28"/>
    </row>
    <row r="11" spans="1:4" x14ac:dyDescent="0.25">
      <c r="B11" t="s">
        <v>30</v>
      </c>
      <c r="C11" s="154">
        <v>40000</v>
      </c>
      <c r="D11" s="28"/>
    </row>
    <row r="12" spans="1:4" x14ac:dyDescent="0.25">
      <c r="B12" t="s">
        <v>32</v>
      </c>
      <c r="C12" s="154">
        <v>0</v>
      </c>
      <c r="D12" s="28"/>
    </row>
    <row r="13" spans="1:4" x14ac:dyDescent="0.25">
      <c r="C13" s="44" t="s">
        <v>49</v>
      </c>
      <c r="D13" s="46">
        <v>16627950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-30000000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43830</v>
      </c>
      <c r="B17" t="s">
        <v>9</v>
      </c>
      <c r="C17" s="41">
        <v>537181424</v>
      </c>
      <c r="D17" s="28"/>
    </row>
    <row r="18" spans="1:4" x14ac:dyDescent="0.25">
      <c r="A18" s="45">
        <v>43830</v>
      </c>
      <c r="B18" t="s">
        <v>10</v>
      </c>
      <c r="C18" s="41">
        <v>7897528</v>
      </c>
      <c r="D18" s="28"/>
    </row>
    <row r="19" spans="1:4" ht="15.75" thickBot="1" x14ac:dyDescent="0.3">
      <c r="A19" s="45">
        <v>43830</v>
      </c>
      <c r="B19" t="s">
        <v>8</v>
      </c>
      <c r="C19" s="41">
        <v>88174558</v>
      </c>
      <c r="D19" s="28"/>
    </row>
    <row r="20" spans="1:4" ht="15.75" thickTop="1" x14ac:dyDescent="0.25">
      <c r="A20" s="35"/>
      <c r="B20" s="37"/>
      <c r="C20" s="39" t="s">
        <v>52</v>
      </c>
      <c r="D20" s="40">
        <v>633209010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0C218-6266-4C79-B51C-1267B4F357AC}">
  <sheetPr codeName="Sheet28"/>
  <dimension ref="A1:D23"/>
  <sheetViews>
    <sheetView workbookViewId="0">
      <selection activeCell="D25" sqref="D25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135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43647</v>
      </c>
      <c r="B5" t="s">
        <v>9</v>
      </c>
      <c r="C5" s="41">
        <v>556962798</v>
      </c>
      <c r="D5" s="28"/>
    </row>
    <row r="6" spans="1:4" x14ac:dyDescent="0.25">
      <c r="A6" s="45">
        <v>43647</v>
      </c>
      <c r="B6" t="s">
        <v>10</v>
      </c>
      <c r="C6" s="41">
        <v>7897528</v>
      </c>
      <c r="D6" s="28"/>
    </row>
    <row r="7" spans="1:4" x14ac:dyDescent="0.25">
      <c r="A7" s="45">
        <v>43647</v>
      </c>
      <c r="B7" t="s">
        <v>8</v>
      </c>
      <c r="C7" s="41">
        <v>88130058</v>
      </c>
    </row>
    <row r="8" spans="1:4" x14ac:dyDescent="0.25">
      <c r="C8" s="44" t="s">
        <v>49</v>
      </c>
      <c r="D8" s="28">
        <v>652990384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4">
        <v>22544291</v>
      </c>
      <c r="D10" s="28"/>
    </row>
    <row r="11" spans="1:4" x14ac:dyDescent="0.25">
      <c r="B11" t="s">
        <v>30</v>
      </c>
      <c r="C11" s="154">
        <v>36385</v>
      </c>
      <c r="D11" s="28"/>
    </row>
    <row r="12" spans="1:4" x14ac:dyDescent="0.25">
      <c r="B12" t="s">
        <v>32</v>
      </c>
      <c r="C12" s="154">
        <v>1010000</v>
      </c>
      <c r="D12" s="28"/>
    </row>
    <row r="13" spans="1:4" x14ac:dyDescent="0.25">
      <c r="C13" s="44" t="s">
        <v>49</v>
      </c>
      <c r="D13" s="46">
        <v>23590676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-30000000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43738</v>
      </c>
      <c r="B17" t="s">
        <v>9</v>
      </c>
      <c r="C17" s="41">
        <v>550553474</v>
      </c>
      <c r="D17" s="28"/>
    </row>
    <row r="18" spans="1:4" x14ac:dyDescent="0.25">
      <c r="A18" s="45">
        <v>43738</v>
      </c>
      <c r="B18" t="s">
        <v>10</v>
      </c>
      <c r="C18" s="41">
        <v>7897528</v>
      </c>
      <c r="D18" s="28"/>
    </row>
    <row r="19" spans="1:4" ht="15.75" thickBot="1" x14ac:dyDescent="0.3">
      <c r="A19" s="45">
        <v>43738</v>
      </c>
      <c r="B19" t="s">
        <v>8</v>
      </c>
      <c r="C19" s="41">
        <v>88130058</v>
      </c>
      <c r="D19" s="28"/>
    </row>
    <row r="20" spans="1:4" ht="15.75" thickTop="1" x14ac:dyDescent="0.25">
      <c r="A20" s="35"/>
      <c r="B20" s="37"/>
      <c r="C20" s="39" t="s">
        <v>52</v>
      </c>
      <c r="D20" s="40">
        <v>646581060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38B52-BACE-4AB5-865F-290725514BB5}">
  <sheetPr codeName="Sheet27"/>
  <dimension ref="A1:D23"/>
  <sheetViews>
    <sheetView workbookViewId="0">
      <selection activeCell="F11" sqref="F11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134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43556</v>
      </c>
      <c r="B5" t="s">
        <v>9</v>
      </c>
      <c r="C5" s="41">
        <v>565853133</v>
      </c>
      <c r="D5" s="28"/>
    </row>
    <row r="6" spans="1:4" x14ac:dyDescent="0.25">
      <c r="A6" s="45">
        <v>43556</v>
      </c>
      <c r="B6" t="s">
        <v>10</v>
      </c>
      <c r="C6" s="41">
        <v>7897528</v>
      </c>
      <c r="D6" s="28"/>
    </row>
    <row r="7" spans="1:4" x14ac:dyDescent="0.25">
      <c r="A7" s="45">
        <v>43556</v>
      </c>
      <c r="B7" t="s">
        <v>8</v>
      </c>
      <c r="C7" s="41">
        <v>88130058</v>
      </c>
    </row>
    <row r="8" spans="1:4" x14ac:dyDescent="0.25">
      <c r="C8" s="44" t="s">
        <v>49</v>
      </c>
      <c r="D8" s="28">
        <v>661880719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4">
        <v>31042752</v>
      </c>
      <c r="D10" s="28"/>
    </row>
    <row r="11" spans="1:4" x14ac:dyDescent="0.25">
      <c r="B11" t="s">
        <v>30</v>
      </c>
      <c r="C11" s="154">
        <v>61913</v>
      </c>
      <c r="D11" s="28"/>
    </row>
    <row r="12" spans="1:4" x14ac:dyDescent="0.25">
      <c r="B12" t="s">
        <v>32</v>
      </c>
      <c r="C12" s="154">
        <v>5000</v>
      </c>
      <c r="D12" s="28"/>
    </row>
    <row r="13" spans="1:4" x14ac:dyDescent="0.25">
      <c r="C13" s="44" t="s">
        <v>49</v>
      </c>
      <c r="D13" s="46">
        <v>31109665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-40000000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43646</v>
      </c>
      <c r="B17" t="s">
        <v>9</v>
      </c>
      <c r="C17" s="41">
        <v>556962798</v>
      </c>
      <c r="D17" s="28"/>
    </row>
    <row r="18" spans="1:4" x14ac:dyDescent="0.25">
      <c r="A18" s="45">
        <v>43646</v>
      </c>
      <c r="B18" t="s">
        <v>10</v>
      </c>
      <c r="C18" s="41">
        <v>7897528</v>
      </c>
      <c r="D18" s="28"/>
    </row>
    <row r="19" spans="1:4" ht="15.75" thickBot="1" x14ac:dyDescent="0.3">
      <c r="A19" s="45">
        <v>43646</v>
      </c>
      <c r="B19" t="s">
        <v>8</v>
      </c>
      <c r="C19" s="41">
        <v>88130058</v>
      </c>
      <c r="D19" s="28"/>
    </row>
    <row r="20" spans="1:4" ht="15.75" thickTop="1" x14ac:dyDescent="0.25">
      <c r="A20" s="35"/>
      <c r="B20" s="37"/>
      <c r="C20" s="39" t="s">
        <v>52</v>
      </c>
      <c r="D20" s="40">
        <v>652990384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F0E5C-30F9-4F95-85FB-93305692FA29}">
  <sheetPr codeName="Sheet26"/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196" t="s">
        <v>46</v>
      </c>
      <c r="B1" s="196"/>
      <c r="C1" s="196"/>
      <c r="D1" s="196"/>
    </row>
    <row r="2" spans="1:4" ht="18" x14ac:dyDescent="0.25">
      <c r="A2" s="189" t="s">
        <v>133</v>
      </c>
      <c r="B2" s="189"/>
      <c r="C2" s="189"/>
      <c r="D2" s="189"/>
    </row>
    <row r="3" spans="1:4" ht="20.25" thickBot="1" x14ac:dyDescent="0.35">
      <c r="A3" s="186" t="s">
        <v>47</v>
      </c>
      <c r="B3" s="186"/>
      <c r="C3" s="186"/>
      <c r="D3" s="186"/>
    </row>
    <row r="4" spans="1:4" ht="15.75" thickTop="1" x14ac:dyDescent="0.25">
      <c r="A4" s="42" t="s">
        <v>48</v>
      </c>
      <c r="B4" s="36"/>
      <c r="C4" s="42"/>
      <c r="D4" s="43"/>
    </row>
    <row r="5" spans="1:4" x14ac:dyDescent="0.25">
      <c r="A5" s="45">
        <v>43466</v>
      </c>
      <c r="B5" t="s">
        <v>9</v>
      </c>
      <c r="C5" s="41">
        <v>538209097</v>
      </c>
      <c r="D5" s="28"/>
    </row>
    <row r="6" spans="1:4" x14ac:dyDescent="0.25">
      <c r="A6" s="45">
        <v>43466</v>
      </c>
      <c r="B6" t="s">
        <v>10</v>
      </c>
      <c r="C6" s="41">
        <v>7897528</v>
      </c>
      <c r="D6" s="28"/>
    </row>
    <row r="7" spans="1:4" x14ac:dyDescent="0.25">
      <c r="A7" s="45">
        <v>43466</v>
      </c>
      <c r="B7" t="s">
        <v>8</v>
      </c>
      <c r="C7" s="41">
        <v>88130058</v>
      </c>
    </row>
    <row r="8" spans="1:4" x14ac:dyDescent="0.25">
      <c r="C8" s="44" t="s">
        <v>49</v>
      </c>
      <c r="D8" s="28">
        <v>634236683</v>
      </c>
    </row>
    <row r="9" spans="1:4" x14ac:dyDescent="0.25">
      <c r="A9" s="42" t="s">
        <v>56</v>
      </c>
      <c r="B9" s="36"/>
      <c r="C9" s="38"/>
      <c r="D9" s="38"/>
    </row>
    <row r="10" spans="1:4" x14ac:dyDescent="0.25">
      <c r="B10" t="s">
        <v>29</v>
      </c>
      <c r="C10" s="154">
        <v>27498824</v>
      </c>
      <c r="D10" s="28"/>
    </row>
    <row r="11" spans="1:4" x14ac:dyDescent="0.25">
      <c r="B11" t="s">
        <v>30</v>
      </c>
      <c r="C11" s="154">
        <v>145212</v>
      </c>
      <c r="D11" s="28"/>
    </row>
    <row r="12" spans="1:4" x14ac:dyDescent="0.25">
      <c r="B12" t="s">
        <v>32</v>
      </c>
      <c r="C12" s="154">
        <v>0</v>
      </c>
      <c r="D12" s="28"/>
    </row>
    <row r="13" spans="1:4" x14ac:dyDescent="0.25">
      <c r="C13" s="44" t="s">
        <v>49</v>
      </c>
      <c r="D13" s="46">
        <v>27644036</v>
      </c>
    </row>
    <row r="14" spans="1:4" x14ac:dyDescent="0.25">
      <c r="A14" s="42" t="s">
        <v>50</v>
      </c>
      <c r="B14" s="36"/>
      <c r="C14" s="38"/>
      <c r="D14" s="38"/>
    </row>
    <row r="15" spans="1:4" x14ac:dyDescent="0.25">
      <c r="B15" t="s">
        <v>33</v>
      </c>
      <c r="C15" s="44"/>
      <c r="D15" s="48">
        <v>0</v>
      </c>
    </row>
    <row r="16" spans="1:4" x14ac:dyDescent="0.25">
      <c r="A16" s="42" t="s">
        <v>51</v>
      </c>
      <c r="B16" s="36"/>
      <c r="C16" s="38"/>
      <c r="D16" s="38"/>
    </row>
    <row r="17" spans="1:4" x14ac:dyDescent="0.25">
      <c r="A17" s="45">
        <v>43555</v>
      </c>
      <c r="B17" t="s">
        <v>9</v>
      </c>
      <c r="C17" s="41">
        <v>565853133</v>
      </c>
      <c r="D17" s="28"/>
    </row>
    <row r="18" spans="1:4" x14ac:dyDescent="0.25">
      <c r="A18" s="45">
        <v>43555</v>
      </c>
      <c r="B18" t="s">
        <v>10</v>
      </c>
      <c r="C18" s="41">
        <v>7897528</v>
      </c>
      <c r="D18" s="28"/>
    </row>
    <row r="19" spans="1:4" ht="15.75" thickBot="1" x14ac:dyDescent="0.3">
      <c r="A19" s="45">
        <v>43555</v>
      </c>
      <c r="B19" t="s">
        <v>8</v>
      </c>
      <c r="C19" s="41">
        <v>88130058</v>
      </c>
      <c r="D19" s="28"/>
    </row>
    <row r="20" spans="1:4" ht="15.75" thickTop="1" x14ac:dyDescent="0.25">
      <c r="A20" s="35"/>
      <c r="B20" s="37"/>
      <c r="C20" s="39" t="s">
        <v>52</v>
      </c>
      <c r="D20" s="40">
        <v>661880719</v>
      </c>
    </row>
    <row r="23" spans="1:4" x14ac:dyDescent="0.25">
      <c r="D23" s="4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Sales</vt:lpstr>
      <vt:lpstr>Recycling</vt:lpstr>
      <vt:lpstr>EC Trans.</vt:lpstr>
      <vt:lpstr>Balances</vt:lpstr>
      <vt:lpstr>Report</vt:lpstr>
      <vt:lpstr>19Q4</vt:lpstr>
      <vt:lpstr>19Q3</vt:lpstr>
      <vt:lpstr>19Q2</vt:lpstr>
      <vt:lpstr>19Q1</vt:lpstr>
      <vt:lpstr>18Q4</vt:lpstr>
      <vt:lpstr>18Q3</vt:lpstr>
      <vt:lpstr>18Q2</vt:lpstr>
      <vt:lpstr>18Q1</vt:lpstr>
      <vt:lpstr>17Q4</vt:lpstr>
      <vt:lpstr>17Q3</vt:lpstr>
      <vt:lpstr>17Q2</vt:lpstr>
      <vt:lpstr>17Q1</vt:lpstr>
      <vt:lpstr>16Q4</vt:lpstr>
      <vt:lpstr>16Q3</vt:lpstr>
      <vt:lpstr>16Q2</vt:lpstr>
      <vt:lpstr>16Q1</vt:lpstr>
      <vt:lpstr>15Q4</vt:lpstr>
      <vt:lpstr>15Q3</vt:lpstr>
      <vt:lpstr>15Q2</vt:lpstr>
      <vt:lpstr>15Q1</vt:lpstr>
      <vt:lpstr>14Q4</vt:lpstr>
      <vt:lpstr>14Q3</vt:lpstr>
      <vt:lpstr>14Q2</vt:lpstr>
      <vt:lpstr>14Q1</vt:lpstr>
      <vt:lpstr>13Q4</vt:lpstr>
      <vt:lpstr>SB Project</vt:lpstr>
      <vt:lpstr>SB Report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Hinshaw</cp:lastModifiedBy>
  <dcterms:created xsi:type="dcterms:W3CDTF">2010-09-04T18:06:04Z</dcterms:created>
  <dcterms:modified xsi:type="dcterms:W3CDTF">2020-04-07T14:46:06Z</dcterms:modified>
</cp:coreProperties>
</file>